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29b3f1ce7e68e9/ドキュメント-rokujugari/マイドキュメント/EiT/人事考課/"/>
    </mc:Choice>
  </mc:AlternateContent>
  <xr:revisionPtr revIDLastSave="28" documentId="8_{85E78B1A-4DDF-4AE5-AF2D-BD2F071DAED4}" xr6:coauthVersionLast="47" xr6:coauthVersionMax="47" xr10:uidLastSave="{5B5F3787-57B7-4FA1-8C52-A3EBDC2DF4C3}"/>
  <bookViews>
    <workbookView xWindow="-108" yWindow="-108" windowWidth="23256" windowHeight="12456" xr2:uid="{3902FD64-572C-4CE0-854D-6DC44EE121B2}"/>
  </bookViews>
  <sheets>
    <sheet name="人事評価概要" sheetId="1" r:id="rId1"/>
    <sheet name="2023年度結果" sheetId="7" r:id="rId2"/>
    <sheet name="①支店達成率" sheetId="4" r:id="rId3"/>
    <sheet name="②内部監査結果" sheetId="5" r:id="rId4"/>
    <sheet name="上長評価" sheetId="6" r:id="rId5"/>
    <sheet name="人事考課(例）" sheetId="2" r:id="rId6"/>
    <sheet name="コメント" sheetId="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6" l="1"/>
  <c r="F17" i="4" l="1"/>
  <c r="D17" i="4"/>
  <c r="H6" i="4"/>
  <c r="H7" i="4"/>
  <c r="H8" i="4"/>
  <c r="H9" i="4"/>
  <c r="H10" i="4"/>
  <c r="H11" i="4"/>
  <c r="H12" i="4"/>
  <c r="H13" i="4"/>
  <c r="H14" i="4"/>
  <c r="H15" i="4"/>
  <c r="H16" i="4"/>
  <c r="H5" i="4"/>
  <c r="H17" i="4" l="1"/>
  <c r="B20" i="4" s="1"/>
  <c r="B19" i="2"/>
  <c r="F19" i="2" l="1"/>
  <c r="D19" i="2" l="1"/>
  <c r="D20" i="2" s="1"/>
</calcChain>
</file>

<file path=xl/sharedStrings.xml><?xml version="1.0" encoding="utf-8"?>
<sst xmlns="http://schemas.openxmlformats.org/spreadsheetml/2006/main" count="145" uniqueCount="80">
  <si>
    <t>支店達成率評価表</t>
    <rPh sb="0" eb="2">
      <t>シテン</t>
    </rPh>
    <rPh sb="2" eb="5">
      <t>タッセイリツ</t>
    </rPh>
    <rPh sb="5" eb="6">
      <t>ヒョウ</t>
    </rPh>
    <phoneticPr fontId="1"/>
  </si>
  <si>
    <t>2019年</t>
    <rPh sb="4" eb="5">
      <t>ネン</t>
    </rPh>
    <phoneticPr fontId="1"/>
  </si>
  <si>
    <t>売上</t>
    <rPh sb="0" eb="2">
      <t>ウリアゲ</t>
    </rPh>
    <phoneticPr fontId="1"/>
  </si>
  <si>
    <t>目標値</t>
    <rPh sb="0" eb="2">
      <t>モクヒョウ</t>
    </rPh>
    <rPh sb="2" eb="3">
      <t>チ</t>
    </rPh>
    <phoneticPr fontId="1"/>
  </si>
  <si>
    <t>結果</t>
    <rPh sb="0" eb="2">
      <t>ケッカ</t>
    </rPh>
    <phoneticPr fontId="1"/>
  </si>
  <si>
    <t>達成率</t>
    <rPh sb="0" eb="3">
      <t>タッセイリツ</t>
    </rPh>
    <phoneticPr fontId="1"/>
  </si>
  <si>
    <t>4月</t>
    <rPh sb="1" eb="2">
      <t>ガツ</t>
    </rPh>
    <phoneticPr fontId="1"/>
  </si>
  <si>
    <t>万円</t>
    <rPh sb="0" eb="2">
      <t>マンエン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</si>
  <si>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</si>
  <si>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</si>
  <si>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</si>
  <si>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</si>
  <si>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</si>
  <si>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</si>
  <si>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</si>
  <si>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</si>
  <si>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</si>
  <si>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</si>
  <si>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</si>
  <si>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</si>
  <si>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×</t>
    <phoneticPr fontId="1"/>
  </si>
  <si>
    <t>＝</t>
    <phoneticPr fontId="1"/>
  </si>
  <si>
    <t>内部監査評価表</t>
    <rPh sb="0" eb="2">
      <t>ナイブ</t>
    </rPh>
    <rPh sb="2" eb="4">
      <t>カンサ</t>
    </rPh>
    <rPh sb="4" eb="6">
      <t>ヒョウカ</t>
    </rPh>
    <rPh sb="6" eb="7">
      <t>ヒョウ</t>
    </rPh>
    <phoneticPr fontId="1"/>
  </si>
  <si>
    <t>■支店内部監査結果</t>
    <rPh sb="1" eb="9">
      <t>シテンナイブカンサケッカ</t>
    </rPh>
    <phoneticPr fontId="1"/>
  </si>
  <si>
    <t>■対応履歴結果</t>
    <rPh sb="1" eb="5">
      <t>タイオウリレキ</t>
    </rPh>
    <rPh sb="5" eb="7">
      <t>ケッカ</t>
    </rPh>
    <phoneticPr fontId="1"/>
  </si>
  <si>
    <t>自己評価・上長評価シート</t>
    <rPh sb="0" eb="2">
      <t>ジコ</t>
    </rPh>
    <rPh sb="2" eb="4">
      <t>ヒョウカ</t>
    </rPh>
    <rPh sb="5" eb="7">
      <t>ジョウチョウ</t>
    </rPh>
    <rPh sb="7" eb="9">
      <t>ヒョウカ</t>
    </rPh>
    <phoneticPr fontId="1"/>
  </si>
  <si>
    <t>■1項目3点以内</t>
    <rPh sb="2" eb="4">
      <t>コウモク</t>
    </rPh>
    <rPh sb="5" eb="6">
      <t>テン</t>
    </rPh>
    <rPh sb="6" eb="8">
      <t>イナイ</t>
    </rPh>
    <phoneticPr fontId="1"/>
  </si>
  <si>
    <t>合計30点以内</t>
    <rPh sb="0" eb="2">
      <t>ゴウケイ</t>
    </rPh>
    <rPh sb="4" eb="5">
      <t>テン</t>
    </rPh>
    <rPh sb="5" eb="7">
      <t>イナイ</t>
    </rPh>
    <phoneticPr fontId="1"/>
  </si>
  <si>
    <t>1点：</t>
    <rPh sb="1" eb="2">
      <t>テン</t>
    </rPh>
    <phoneticPr fontId="1"/>
  </si>
  <si>
    <t>あまり出来ていない</t>
    <rPh sb="3" eb="5">
      <t>デキ</t>
    </rPh>
    <phoneticPr fontId="1"/>
  </si>
  <si>
    <t>2点：</t>
    <rPh sb="1" eb="2">
      <t>テン</t>
    </rPh>
    <phoneticPr fontId="1"/>
  </si>
  <si>
    <t>出来た</t>
    <rPh sb="0" eb="2">
      <t>デキ</t>
    </rPh>
    <phoneticPr fontId="1"/>
  </si>
  <si>
    <t>3点：</t>
    <rPh sb="1" eb="2">
      <t>テン</t>
    </rPh>
    <phoneticPr fontId="1"/>
  </si>
  <si>
    <t>かなり出来た</t>
    <rPh sb="3" eb="5">
      <t>デキ</t>
    </rPh>
    <phoneticPr fontId="1"/>
  </si>
  <si>
    <t>内容</t>
    <rPh sb="0" eb="2">
      <t>ナイヨウ</t>
    </rPh>
    <phoneticPr fontId="1"/>
  </si>
  <si>
    <t>自己評価</t>
    <rPh sb="0" eb="2">
      <t>ジコ</t>
    </rPh>
    <rPh sb="2" eb="4">
      <t>ヒョウカ</t>
    </rPh>
    <phoneticPr fontId="1"/>
  </si>
  <si>
    <t>上長評価</t>
    <rPh sb="0" eb="2">
      <t>ジョウチョウ</t>
    </rPh>
    <rPh sb="2" eb="4">
      <t>ヒョウカ</t>
    </rPh>
    <phoneticPr fontId="1"/>
  </si>
  <si>
    <t>補足コメント（社員記載欄）</t>
    <rPh sb="0" eb="2">
      <t>ホソク</t>
    </rPh>
    <rPh sb="7" eb="9">
      <t>シャイン</t>
    </rPh>
    <rPh sb="9" eb="11">
      <t>キサイ</t>
    </rPh>
    <rPh sb="11" eb="12">
      <t>ラン</t>
    </rPh>
    <phoneticPr fontId="1"/>
  </si>
  <si>
    <t>個人目標達成度</t>
    <rPh sb="0" eb="2">
      <t>コジン</t>
    </rPh>
    <rPh sb="2" eb="4">
      <t>モクヒョウ</t>
    </rPh>
    <rPh sb="4" eb="6">
      <t>タッセイ</t>
    </rPh>
    <rPh sb="6" eb="7">
      <t>ド</t>
    </rPh>
    <phoneticPr fontId="1"/>
  </si>
  <si>
    <t>点/3点満点</t>
    <rPh sb="0" eb="1">
      <t>テン</t>
    </rPh>
    <rPh sb="3" eb="4">
      <t>テン</t>
    </rPh>
    <rPh sb="4" eb="6">
      <t>マンテン</t>
    </rPh>
    <phoneticPr fontId="1"/>
  </si>
  <si>
    <t>支店目標貢献度</t>
    <rPh sb="0" eb="2">
      <t>シテン</t>
    </rPh>
    <rPh sb="2" eb="4">
      <t>モクヒョウ</t>
    </rPh>
    <rPh sb="4" eb="6">
      <t>コウケン</t>
    </rPh>
    <rPh sb="6" eb="7">
      <t>ド</t>
    </rPh>
    <phoneticPr fontId="1"/>
  </si>
  <si>
    <t>点/6点満点</t>
    <rPh sb="0" eb="1">
      <t>テン</t>
    </rPh>
    <rPh sb="3" eb="4">
      <t>テン</t>
    </rPh>
    <rPh sb="4" eb="6">
      <t>マンテン</t>
    </rPh>
    <phoneticPr fontId="1"/>
  </si>
  <si>
    <t>自己成長度</t>
    <rPh sb="0" eb="2">
      <t>ジコ</t>
    </rPh>
    <rPh sb="2" eb="4">
      <t>セイチョウ</t>
    </rPh>
    <rPh sb="4" eb="5">
      <t>ド</t>
    </rPh>
    <phoneticPr fontId="1"/>
  </si>
  <si>
    <t>PT貢献度</t>
    <rPh sb="2" eb="5">
      <t>コウケンド</t>
    </rPh>
    <phoneticPr fontId="1"/>
  </si>
  <si>
    <t>ES貢献度</t>
    <rPh sb="2" eb="5">
      <t>コウケンド</t>
    </rPh>
    <phoneticPr fontId="1"/>
  </si>
  <si>
    <t>点</t>
    <rPh sb="0" eb="1">
      <t>テン</t>
    </rPh>
    <phoneticPr fontId="1"/>
  </si>
  <si>
    <t>○○店　　○○</t>
    <rPh sb="2" eb="3">
      <t>テン</t>
    </rPh>
    <phoneticPr fontId="1"/>
  </si>
  <si>
    <t>基本給</t>
    <phoneticPr fontId="6"/>
  </si>
  <si>
    <t>円</t>
    <rPh sb="0" eb="1">
      <t>エン</t>
    </rPh>
    <phoneticPr fontId="1"/>
  </si>
  <si>
    <t>基本給(月給)</t>
    <phoneticPr fontId="6"/>
  </si>
  <si>
    <t>基本給(時給)</t>
    <phoneticPr fontId="6"/>
  </si>
  <si>
    <t>役職手当</t>
    <phoneticPr fontId="6"/>
  </si>
  <si>
    <t>営業手当</t>
    <phoneticPr fontId="6"/>
  </si>
  <si>
    <t>職務手当</t>
    <phoneticPr fontId="6"/>
  </si>
  <si>
    <t>皆勤手当</t>
    <phoneticPr fontId="6"/>
  </si>
  <si>
    <t>資格手当</t>
    <phoneticPr fontId="6"/>
  </si>
  <si>
    <t>車持込手当</t>
    <phoneticPr fontId="6"/>
  </si>
  <si>
    <t>扶養補助手当</t>
    <phoneticPr fontId="6"/>
  </si>
  <si>
    <t>固定30時間分</t>
    <rPh sb="0" eb="2">
      <t>コテイ</t>
    </rPh>
    <rPh sb="4" eb="7">
      <t>ジカンブン</t>
    </rPh>
    <phoneticPr fontId="6"/>
  </si>
  <si>
    <t>生涯設計前払</t>
    <phoneticPr fontId="6"/>
  </si>
  <si>
    <t>確定拠出掛金(自己負担）</t>
    <rPh sb="7" eb="9">
      <t>ジコ</t>
    </rPh>
    <rPh sb="9" eb="11">
      <t>フタン</t>
    </rPh>
    <phoneticPr fontId="6"/>
  </si>
  <si>
    <t>確定拠出掛金（自己負担）</t>
    <rPh sb="7" eb="9">
      <t>ジコ</t>
    </rPh>
    <rPh sb="9" eb="11">
      <t>フタン</t>
    </rPh>
    <phoneticPr fontId="6"/>
  </si>
  <si>
    <t>課税支給合計</t>
    <phoneticPr fontId="6"/>
  </si>
  <si>
    <t>前年差</t>
    <rPh sb="0" eb="3">
      <t>ゼンネンサ</t>
    </rPh>
    <phoneticPr fontId="1"/>
  </si>
  <si>
    <t>＊給与は2020年4月分（5月10日支給分から）</t>
    <rPh sb="1" eb="3">
      <t>キュウヨ</t>
    </rPh>
    <rPh sb="8" eb="9">
      <t>ネン</t>
    </rPh>
    <rPh sb="10" eb="11">
      <t>ガツ</t>
    </rPh>
    <rPh sb="11" eb="12">
      <t>ブン</t>
    </rPh>
    <rPh sb="14" eb="15">
      <t>ガツ</t>
    </rPh>
    <rPh sb="17" eb="18">
      <t>カ</t>
    </rPh>
    <rPh sb="18" eb="20">
      <t>シキュウ</t>
    </rPh>
    <rPh sb="20" eb="21">
      <t>ブン</t>
    </rPh>
    <phoneticPr fontId="1"/>
  </si>
  <si>
    <t>2019年上半期達成率</t>
    <rPh sb="4" eb="5">
      <t>ネン</t>
    </rPh>
    <rPh sb="5" eb="8">
      <t>カミハンキ</t>
    </rPh>
    <rPh sb="8" eb="11">
      <t>タッセイリツ</t>
    </rPh>
    <phoneticPr fontId="1"/>
  </si>
  <si>
    <t>％</t>
    <phoneticPr fontId="1"/>
  </si>
  <si>
    <t>2019年年間達成率</t>
    <rPh sb="4" eb="5">
      <t>ネン</t>
    </rPh>
    <rPh sb="5" eb="7">
      <t>ネンカン</t>
    </rPh>
    <rPh sb="7" eb="10">
      <t>タッセイリツ</t>
    </rPh>
    <phoneticPr fontId="1"/>
  </si>
  <si>
    <t>2019年下半期達成率</t>
    <rPh sb="4" eb="5">
      <t>ネン</t>
    </rPh>
    <rPh sb="5" eb="8">
      <t>シモハンキ</t>
    </rPh>
    <rPh sb="8" eb="11">
      <t>タッセイリツ</t>
    </rPh>
    <phoneticPr fontId="1"/>
  </si>
  <si>
    <t>会社全体の達成率</t>
    <rPh sb="0" eb="2">
      <t>カイシャ</t>
    </rPh>
    <rPh sb="2" eb="4">
      <t>ゼンタイ</t>
    </rPh>
    <rPh sb="5" eb="7">
      <t>タッセイ</t>
    </rPh>
    <rPh sb="7" eb="8">
      <t>リツ</t>
    </rPh>
    <phoneticPr fontId="1"/>
  </si>
  <si>
    <t>個人成績年間達成率</t>
    <rPh sb="0" eb="2">
      <t>コジン</t>
    </rPh>
    <rPh sb="2" eb="4">
      <t>セイセキ</t>
    </rPh>
    <rPh sb="4" eb="6">
      <t>ネンカン</t>
    </rPh>
    <rPh sb="6" eb="9">
      <t>タッセイリツ</t>
    </rPh>
    <phoneticPr fontId="1"/>
  </si>
  <si>
    <t>会社全体の達成率調整</t>
    <rPh sb="0" eb="2">
      <t>カイシャ</t>
    </rPh>
    <rPh sb="2" eb="4">
      <t>ゼンタイ</t>
    </rPh>
    <rPh sb="5" eb="8">
      <t>タッセイリツ</t>
    </rPh>
    <rPh sb="8" eb="10">
      <t>チョウセイ</t>
    </rPh>
    <phoneticPr fontId="1"/>
  </si>
  <si>
    <t>適用率</t>
    <rPh sb="0" eb="2">
      <t>テキヨウ</t>
    </rPh>
    <rPh sb="2" eb="3">
      <t>リツ</t>
    </rPh>
    <phoneticPr fontId="1"/>
  </si>
  <si>
    <t>80％～90％</t>
    <phoneticPr fontId="1"/>
  </si>
  <si>
    <t>90％～100％</t>
    <phoneticPr fontId="1"/>
  </si>
  <si>
    <t>100％以上</t>
    <rPh sb="4" eb="6">
      <t>イジョウ</t>
    </rPh>
    <phoneticPr fontId="1"/>
  </si>
  <si>
    <t>査定結果×会社全体の達成率（調整率）＝103≦人事考課≦110％</t>
    <rPh sb="0" eb="2">
      <t>サテイ</t>
    </rPh>
    <rPh sb="2" eb="4">
      <t>ケッカ</t>
    </rPh>
    <rPh sb="5" eb="7">
      <t>カイシャ</t>
    </rPh>
    <rPh sb="7" eb="9">
      <t>ゼンタイ</t>
    </rPh>
    <rPh sb="10" eb="13">
      <t>タッセイリツ</t>
    </rPh>
    <rPh sb="14" eb="16">
      <t>チョウセイ</t>
    </rPh>
    <rPh sb="16" eb="17">
      <t>リツ</t>
    </rPh>
    <rPh sb="23" eb="25">
      <t>ジンジ</t>
    </rPh>
    <rPh sb="25" eb="27">
      <t>コウカ</t>
    </rPh>
    <phoneticPr fontId="1"/>
  </si>
  <si>
    <t>2020年4月度人事考課査定（基本給・旧営業手当・固定30時間に換算）</t>
    <rPh sb="4" eb="5">
      <t>ネン</t>
    </rPh>
    <rPh sb="6" eb="7">
      <t>ガツ</t>
    </rPh>
    <rPh sb="7" eb="8">
      <t>ド</t>
    </rPh>
    <rPh sb="8" eb="10">
      <t>ジンジ</t>
    </rPh>
    <rPh sb="10" eb="12">
      <t>コウカ</t>
    </rPh>
    <rPh sb="12" eb="14">
      <t>サテイ</t>
    </rPh>
    <rPh sb="15" eb="18">
      <t>キホンキュウ</t>
    </rPh>
    <rPh sb="19" eb="20">
      <t>キュウ</t>
    </rPh>
    <rPh sb="20" eb="22">
      <t>エイギョウ</t>
    </rPh>
    <rPh sb="22" eb="24">
      <t>テアテ</t>
    </rPh>
    <rPh sb="25" eb="27">
      <t>コテイ</t>
    </rPh>
    <rPh sb="29" eb="31">
      <t>ジカン</t>
    </rPh>
    <rPh sb="32" eb="34">
      <t>カンサン</t>
    </rPh>
    <phoneticPr fontId="1"/>
  </si>
  <si>
    <t>前年対比</t>
    <rPh sb="0" eb="2">
      <t>ゼンネン</t>
    </rPh>
    <rPh sb="2" eb="4">
      <t>タイヒ</t>
    </rPh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</si>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</sst>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9" fontId="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49" fontId="5" fillId="0" borderId="5" xfId="2" applyNumberFormat="1" applyFont="1" applyBorder="1" applyAlignment="1">
      <alignment horizontal="left"/>
    </xf>
    <xf numFmtId="49" fontId="5" fillId="0" borderId="6" xfId="2" applyNumberFormat="1" applyFont="1" applyBorder="1" applyAlignment="1">
      <alignment horizontal="left"/>
    </xf>
    <xf numFmtId="3" fontId="5" fillId="0" borderId="6" xfId="2" applyNumberFormat="1" applyFont="1" applyBorder="1" applyAlignment="1">
      <alignment shrinkToFit="1"/>
    </xf>
    <xf numFmtId="3" fontId="5" fillId="0" borderId="5" xfId="2" applyNumberFormat="1" applyFont="1" applyBorder="1" applyAlignment="1">
      <alignment shrinkToFit="1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9" fontId="0" fillId="0" borderId="2" xfId="0" applyNumberFormat="1" applyBorder="1">
      <alignment vertical="center"/>
    </xf>
    <xf numFmtId="0" fontId="0" fillId="0" borderId="16" xfId="0" applyBorder="1">
      <alignment vertical="center"/>
    </xf>
    <xf numFmtId="9" fontId="0" fillId="0" borderId="3" xfId="0" applyNumberFormat="1" applyBorder="1">
      <alignment vertical="center"/>
    </xf>
    <xf numFmtId="0" fontId="0" fillId="0" borderId="9" xfId="0" applyBorder="1">
      <alignment vertical="center"/>
    </xf>
    <xf numFmtId="9" fontId="0" fillId="0" borderId="4" xfId="0" applyNumberFormat="1" applyBorder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38" fontId="2" fillId="0" borderId="0" xfId="1" applyFont="1">
      <alignment vertical="center"/>
    </xf>
    <xf numFmtId="49" fontId="12" fillId="0" borderId="7" xfId="2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9" fontId="2" fillId="0" borderId="2" xfId="3" applyFont="1" applyFill="1" applyBorder="1" applyAlignment="1">
      <alignment vertical="center"/>
    </xf>
    <xf numFmtId="38" fontId="7" fillId="0" borderId="17" xfId="1" applyFont="1" applyFill="1" applyBorder="1">
      <alignment vertical="center"/>
    </xf>
    <xf numFmtId="9" fontId="7" fillId="0" borderId="3" xfId="3" applyFont="1" applyFill="1" applyBorder="1">
      <alignment vertical="center"/>
    </xf>
    <xf numFmtId="0" fontId="7" fillId="0" borderId="0" xfId="0" applyFont="1">
      <alignment vertical="center"/>
    </xf>
    <xf numFmtId="38" fontId="2" fillId="0" borderId="19" xfId="1" applyFont="1" applyFill="1" applyBorder="1">
      <alignment vertical="center"/>
    </xf>
    <xf numFmtId="9" fontId="2" fillId="0" borderId="4" xfId="3" applyFont="1" applyFill="1" applyBorder="1">
      <alignment vertical="center"/>
    </xf>
    <xf numFmtId="9" fontId="2" fillId="0" borderId="0" xfId="3" applyFont="1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>
      <alignment vertical="center"/>
    </xf>
    <xf numFmtId="0" fontId="2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2" fillId="0" borderId="17" xfId="0" applyFont="1" applyBorder="1">
      <alignment vertical="center"/>
    </xf>
    <xf numFmtId="0" fontId="0" fillId="0" borderId="23" xfId="0" applyBorder="1">
      <alignment vertical="center"/>
    </xf>
    <xf numFmtId="49" fontId="10" fillId="2" borderId="8" xfId="2" applyNumberFormat="1" applyFont="1" applyFill="1" applyBorder="1" applyAlignment="1">
      <alignment horizontal="left"/>
    </xf>
    <xf numFmtId="3" fontId="10" fillId="2" borderId="11" xfId="2" applyNumberFormat="1" applyFont="1" applyFill="1" applyBorder="1"/>
    <xf numFmtId="0" fontId="9" fillId="2" borderId="12" xfId="0" applyFont="1" applyFill="1" applyBorder="1">
      <alignment vertical="center"/>
    </xf>
    <xf numFmtId="3" fontId="2" fillId="2" borderId="24" xfId="0" applyNumberFormat="1" applyFont="1" applyFill="1" applyBorder="1">
      <alignment vertical="center"/>
    </xf>
    <xf numFmtId="3" fontId="8" fillId="3" borderId="22" xfId="0" applyNumberFormat="1" applyFont="1" applyFill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CA92E68F-D5C6-4B8F-9A9A-6398E5FE09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26670</xdr:rowOff>
    </xdr:from>
    <xdr:to>
      <xdr:col>4</xdr:col>
      <xdr:colOff>355600</xdr:colOff>
      <xdr:row>3</xdr:row>
      <xdr:rowOff>140970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C85BF6C-E546-4381-8E9C-9B7E47221A6F}"/>
            </a:ext>
          </a:extLst>
        </xdr:cNvPr>
        <xdr:cNvSpPr/>
      </xdr:nvSpPr>
      <xdr:spPr>
        <a:xfrm>
          <a:off x="76200" y="255270"/>
          <a:ext cx="2961640" cy="5715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人事評価</a:t>
          </a:r>
        </a:p>
      </xdr:txBody>
    </xdr:sp>
    <xdr:clientData/>
  </xdr:twoCellAnchor>
  <xdr:twoCellAnchor>
    <xdr:from>
      <xdr:col>0</xdr:col>
      <xdr:colOff>12700</xdr:colOff>
      <xdr:row>4</xdr:row>
      <xdr:rowOff>6350</xdr:rowOff>
    </xdr:from>
    <xdr:to>
      <xdr:col>1</xdr:col>
      <xdr:colOff>266700</xdr:colOff>
      <xdr:row>8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B60A8D4-5594-4EF8-A248-293621558438}"/>
            </a:ext>
          </a:extLst>
        </xdr:cNvPr>
        <xdr:cNvSpPr/>
      </xdr:nvSpPr>
      <xdr:spPr>
        <a:xfrm>
          <a:off x="12700" y="1149350"/>
          <a:ext cx="914400" cy="914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部署実績　　　　</a:t>
          </a:r>
          <a:r>
            <a:rPr kumimoji="1" lang="en-US" altLang="ja-JP" sz="1100" b="1"/>
            <a:t>30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1</xdr:col>
      <xdr:colOff>381000</xdr:colOff>
      <xdr:row>4</xdr:row>
      <xdr:rowOff>209550</xdr:rowOff>
    </xdr:from>
    <xdr:to>
      <xdr:col>2</xdr:col>
      <xdr:colOff>304800</xdr:colOff>
      <xdr:row>7</xdr:row>
      <xdr:rowOff>69850</xdr:rowOff>
    </xdr:to>
    <xdr:sp macro="" textlink="">
      <xdr:nvSpPr>
        <xdr:cNvPr id="5" name="加算記号 4">
          <a:extLst>
            <a:ext uri="{FF2B5EF4-FFF2-40B4-BE49-F238E27FC236}">
              <a16:creationId xmlns:a16="http://schemas.microsoft.com/office/drawing/2014/main" id="{4D68F096-A379-493D-98CA-902E24FB184E}"/>
            </a:ext>
          </a:extLst>
        </xdr:cNvPr>
        <xdr:cNvSpPr/>
      </xdr:nvSpPr>
      <xdr:spPr>
        <a:xfrm>
          <a:off x="1041400" y="1352550"/>
          <a:ext cx="584200" cy="546100"/>
        </a:xfrm>
        <a:prstGeom prst="mathPlus">
          <a:avLst/>
        </a:prstGeom>
        <a:solidFill>
          <a:schemeClr val="accent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107950</xdr:colOff>
      <xdr:row>4</xdr:row>
      <xdr:rowOff>44450</xdr:rowOff>
    </xdr:from>
    <xdr:to>
      <xdr:col>6</xdr:col>
      <xdr:colOff>361950</xdr:colOff>
      <xdr:row>8</xdr:row>
      <xdr:rowOff>25400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87A56B4-AF46-4087-A11C-9EEB636DEB17}"/>
            </a:ext>
          </a:extLst>
        </xdr:cNvPr>
        <xdr:cNvSpPr/>
      </xdr:nvSpPr>
      <xdr:spPr>
        <a:xfrm>
          <a:off x="3409950" y="958850"/>
          <a:ext cx="914400" cy="8953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個人評価　　　　　　　</a:t>
          </a:r>
          <a:r>
            <a:rPr kumimoji="1" lang="en-US" altLang="ja-JP" sz="1100" b="1"/>
            <a:t>40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425450</xdr:colOff>
      <xdr:row>4</xdr:row>
      <xdr:rowOff>38100</xdr:rowOff>
    </xdr:from>
    <xdr:to>
      <xdr:col>4</xdr:col>
      <xdr:colOff>19050</xdr:colOff>
      <xdr:row>8</xdr:row>
      <xdr:rowOff>31750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043E8CE-9999-4348-B42D-1ACFD5A6CCA5}"/>
            </a:ext>
          </a:extLst>
        </xdr:cNvPr>
        <xdr:cNvSpPr/>
      </xdr:nvSpPr>
      <xdr:spPr>
        <a:xfrm>
          <a:off x="1746250" y="952500"/>
          <a:ext cx="914400" cy="90805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内部監査　　　　　　</a:t>
          </a:r>
          <a:r>
            <a:rPr kumimoji="1" lang="en-US" altLang="ja-JP" sz="1100" b="1"/>
            <a:t>30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4</xdr:col>
      <xdr:colOff>95250</xdr:colOff>
      <xdr:row>4</xdr:row>
      <xdr:rowOff>196850</xdr:rowOff>
    </xdr:from>
    <xdr:to>
      <xdr:col>5</xdr:col>
      <xdr:colOff>19050</xdr:colOff>
      <xdr:row>7</xdr:row>
      <xdr:rowOff>57150</xdr:rowOff>
    </xdr:to>
    <xdr:sp macro="" textlink="">
      <xdr:nvSpPr>
        <xdr:cNvPr id="9" name="加算記号 8">
          <a:extLst>
            <a:ext uri="{FF2B5EF4-FFF2-40B4-BE49-F238E27FC236}">
              <a16:creationId xmlns:a16="http://schemas.microsoft.com/office/drawing/2014/main" id="{40B606EA-5A7C-43F5-9AFD-D43C90D3BB2D}"/>
            </a:ext>
          </a:extLst>
        </xdr:cNvPr>
        <xdr:cNvSpPr/>
      </xdr:nvSpPr>
      <xdr:spPr>
        <a:xfrm>
          <a:off x="2736850" y="1339850"/>
          <a:ext cx="584200" cy="546100"/>
        </a:xfrm>
        <a:prstGeom prst="mathPlus">
          <a:avLst/>
        </a:prstGeom>
        <a:solidFill>
          <a:schemeClr val="accent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552450</xdr:colOff>
      <xdr:row>4</xdr:row>
      <xdr:rowOff>222250</xdr:rowOff>
    </xdr:from>
    <xdr:to>
      <xdr:col>7</xdr:col>
      <xdr:colOff>654050</xdr:colOff>
      <xdr:row>7</xdr:row>
      <xdr:rowOff>12700</xdr:rowOff>
    </xdr:to>
    <xdr:sp macro="" textlink="">
      <xdr:nvSpPr>
        <xdr:cNvPr id="11" name="次の値と等しい 10">
          <a:extLst>
            <a:ext uri="{FF2B5EF4-FFF2-40B4-BE49-F238E27FC236}">
              <a16:creationId xmlns:a16="http://schemas.microsoft.com/office/drawing/2014/main" id="{583E99D2-1A81-4450-A321-BA99EFDFC08A}"/>
            </a:ext>
          </a:extLst>
        </xdr:cNvPr>
        <xdr:cNvSpPr/>
      </xdr:nvSpPr>
      <xdr:spPr>
        <a:xfrm>
          <a:off x="4514850" y="1136650"/>
          <a:ext cx="762000" cy="476250"/>
        </a:xfrm>
        <a:prstGeom prst="mathEqual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190500</xdr:colOff>
      <xdr:row>4</xdr:row>
      <xdr:rowOff>69850</xdr:rowOff>
    </xdr:from>
    <xdr:to>
      <xdr:col>10</xdr:col>
      <xdr:colOff>355600</xdr:colOff>
      <xdr:row>8</xdr:row>
      <xdr:rowOff>50800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38404C83-12B1-409D-B920-BFA0D9D77A70}"/>
            </a:ext>
          </a:extLst>
        </xdr:cNvPr>
        <xdr:cNvSpPr/>
      </xdr:nvSpPr>
      <xdr:spPr>
        <a:xfrm>
          <a:off x="5473700" y="984250"/>
          <a:ext cx="1485900" cy="89535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査定結果　　　　　　　　　最大</a:t>
          </a:r>
          <a:r>
            <a:rPr kumimoji="1" lang="en-US" altLang="ja-JP" sz="1100" b="1"/>
            <a:t>100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1</xdr:col>
      <xdr:colOff>45720</xdr:colOff>
      <xdr:row>9</xdr:row>
      <xdr:rowOff>2540</xdr:rowOff>
    </xdr:from>
    <xdr:to>
      <xdr:col>2</xdr:col>
      <xdr:colOff>299720</xdr:colOff>
      <xdr:row>13</xdr:row>
      <xdr:rowOff>2540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4A0AB19-504B-46F5-8AA2-142B76F9D9BC}"/>
            </a:ext>
          </a:extLst>
        </xdr:cNvPr>
        <xdr:cNvSpPr/>
      </xdr:nvSpPr>
      <xdr:spPr>
        <a:xfrm>
          <a:off x="716280" y="2059940"/>
          <a:ext cx="924560" cy="914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部署実績　　　　</a:t>
          </a:r>
          <a:r>
            <a:rPr kumimoji="1" lang="en-US" altLang="ja-JP" sz="1100" b="1"/>
            <a:t>30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4</xdr:col>
      <xdr:colOff>266700</xdr:colOff>
      <xdr:row>9</xdr:row>
      <xdr:rowOff>12700</xdr:rowOff>
    </xdr:from>
    <xdr:to>
      <xdr:col>12</xdr:col>
      <xdr:colOff>12700</xdr:colOff>
      <xdr:row>10</xdr:row>
      <xdr:rowOff>38100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ACA49A60-9988-4F3D-B038-B722B7AE29E5}"/>
            </a:ext>
          </a:extLst>
        </xdr:cNvPr>
        <xdr:cNvSpPr/>
      </xdr:nvSpPr>
      <xdr:spPr>
        <a:xfrm>
          <a:off x="2948940" y="2070100"/>
          <a:ext cx="5110480" cy="254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各部もしくは各支店の予算達成率</a:t>
          </a:r>
          <a:endParaRPr kumimoji="1" lang="en-US" altLang="ja-JP" sz="1100" b="1"/>
        </a:p>
      </xdr:txBody>
    </xdr:sp>
    <xdr:clientData/>
  </xdr:twoCellAnchor>
  <xdr:twoCellAnchor>
    <xdr:from>
      <xdr:col>1</xdr:col>
      <xdr:colOff>38100</xdr:colOff>
      <xdr:row>13</xdr:row>
      <xdr:rowOff>44450</xdr:rowOff>
    </xdr:from>
    <xdr:to>
      <xdr:col>2</xdr:col>
      <xdr:colOff>292100</xdr:colOff>
      <xdr:row>17</xdr:row>
      <xdr:rowOff>44450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9C315949-ADBF-432C-9C99-71730181BEB4}"/>
            </a:ext>
          </a:extLst>
        </xdr:cNvPr>
        <xdr:cNvSpPr/>
      </xdr:nvSpPr>
      <xdr:spPr>
        <a:xfrm>
          <a:off x="708660" y="3016250"/>
          <a:ext cx="924560" cy="91440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内部監査　　　　　　　</a:t>
          </a:r>
          <a:r>
            <a:rPr kumimoji="1" lang="en-US" altLang="ja-JP" sz="1100" b="1"/>
            <a:t>30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4</xdr:col>
      <xdr:colOff>266700</xdr:colOff>
      <xdr:row>13</xdr:row>
      <xdr:rowOff>76200</xdr:rowOff>
    </xdr:from>
    <xdr:to>
      <xdr:col>12</xdr:col>
      <xdr:colOff>19050</xdr:colOff>
      <xdr:row>14</xdr:row>
      <xdr:rowOff>99060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FA52A5F3-EF38-4291-9EBE-14F66EFFE8F5}"/>
            </a:ext>
          </a:extLst>
        </xdr:cNvPr>
        <xdr:cNvSpPr/>
      </xdr:nvSpPr>
      <xdr:spPr>
        <a:xfrm>
          <a:off x="2948940" y="3048000"/>
          <a:ext cx="511683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内部監査結果（対応履歴以外）</a:t>
          </a:r>
        </a:p>
      </xdr:txBody>
    </xdr:sp>
    <xdr:clientData/>
  </xdr:twoCellAnchor>
  <xdr:twoCellAnchor>
    <xdr:from>
      <xdr:col>1</xdr:col>
      <xdr:colOff>38100</xdr:colOff>
      <xdr:row>17</xdr:row>
      <xdr:rowOff>101600</xdr:rowOff>
    </xdr:from>
    <xdr:to>
      <xdr:col>2</xdr:col>
      <xdr:colOff>292100</xdr:colOff>
      <xdr:row>21</xdr:row>
      <xdr:rowOff>82550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F759CA76-54EA-41D0-A109-B200AD428E2D}"/>
            </a:ext>
          </a:extLst>
        </xdr:cNvPr>
        <xdr:cNvSpPr/>
      </xdr:nvSpPr>
      <xdr:spPr>
        <a:xfrm>
          <a:off x="708660" y="3987800"/>
          <a:ext cx="924560" cy="8953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個人評価　　　　　　　</a:t>
          </a:r>
          <a:r>
            <a:rPr kumimoji="1" lang="en-US" altLang="ja-JP" sz="1100" b="1"/>
            <a:t>40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4</xdr:col>
      <xdr:colOff>234950</xdr:colOff>
      <xdr:row>17</xdr:row>
      <xdr:rowOff>139700</xdr:rowOff>
    </xdr:from>
    <xdr:to>
      <xdr:col>11</xdr:col>
      <xdr:colOff>654050</xdr:colOff>
      <xdr:row>18</xdr:row>
      <xdr:rowOff>146050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D2FF68E5-8036-445B-A7E0-FF50FB6F1635}"/>
            </a:ext>
          </a:extLst>
        </xdr:cNvPr>
        <xdr:cNvSpPr/>
      </xdr:nvSpPr>
      <xdr:spPr>
        <a:xfrm>
          <a:off x="2876550" y="4025900"/>
          <a:ext cx="5041900" cy="2349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自己目標達成度</a:t>
          </a:r>
        </a:p>
      </xdr:txBody>
    </xdr:sp>
    <xdr:clientData/>
  </xdr:twoCellAnchor>
  <xdr:twoCellAnchor>
    <xdr:from>
      <xdr:col>2</xdr:col>
      <xdr:colOff>469900</xdr:colOff>
      <xdr:row>9</xdr:row>
      <xdr:rowOff>25400</xdr:rowOff>
    </xdr:from>
    <xdr:to>
      <xdr:col>4</xdr:col>
      <xdr:colOff>53340</xdr:colOff>
      <xdr:row>10</xdr:row>
      <xdr:rowOff>38100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4B2C96B-BA92-41E2-B5DD-DBE6DB5DF456}"/>
            </a:ext>
          </a:extLst>
        </xdr:cNvPr>
        <xdr:cNvSpPr/>
      </xdr:nvSpPr>
      <xdr:spPr>
        <a:xfrm>
          <a:off x="1811020" y="2082800"/>
          <a:ext cx="924560" cy="241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　　　</a:t>
          </a:r>
        </a:p>
      </xdr:txBody>
    </xdr:sp>
    <xdr:clientData/>
  </xdr:twoCellAnchor>
  <xdr:twoCellAnchor>
    <xdr:from>
      <xdr:col>4</xdr:col>
      <xdr:colOff>266700</xdr:colOff>
      <xdr:row>9</xdr:row>
      <xdr:rowOff>12700</xdr:rowOff>
    </xdr:from>
    <xdr:to>
      <xdr:col>12</xdr:col>
      <xdr:colOff>12700</xdr:colOff>
      <xdr:row>10</xdr:row>
      <xdr:rowOff>167640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F6A80A0-AAC6-4028-82E2-041DE3DCEBB0}"/>
            </a:ext>
          </a:extLst>
        </xdr:cNvPr>
        <xdr:cNvSpPr/>
      </xdr:nvSpPr>
      <xdr:spPr>
        <a:xfrm>
          <a:off x="2948940" y="2070100"/>
          <a:ext cx="5110480" cy="3835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【</a:t>
          </a:r>
          <a:r>
            <a:rPr kumimoji="1" lang="ja-JP" altLang="en-US" sz="1100" b="1"/>
            <a:t>挙績</a:t>
          </a:r>
          <a:r>
            <a:rPr kumimoji="1" lang="en-US" altLang="ja-JP" sz="1100" b="1"/>
            <a:t>】</a:t>
          </a:r>
          <a:r>
            <a:rPr kumimoji="1" lang="ja-JP" altLang="en-US" sz="1100" b="1"/>
            <a:t>損保・生保の目標達成率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469900</xdr:colOff>
      <xdr:row>9</xdr:row>
      <xdr:rowOff>25400</xdr:rowOff>
    </xdr:from>
    <xdr:to>
      <xdr:col>4</xdr:col>
      <xdr:colOff>53340</xdr:colOff>
      <xdr:row>10</xdr:row>
      <xdr:rowOff>167640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8E7879D-54D5-414E-B6C6-161EDCFD1672}"/>
            </a:ext>
          </a:extLst>
        </xdr:cNvPr>
        <xdr:cNvSpPr/>
      </xdr:nvSpPr>
      <xdr:spPr>
        <a:xfrm>
          <a:off x="1811020" y="2082800"/>
          <a:ext cx="924560" cy="3708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469900</xdr:colOff>
      <xdr:row>11</xdr:row>
      <xdr:rowOff>17780</xdr:rowOff>
    </xdr:from>
    <xdr:to>
      <xdr:col>4</xdr:col>
      <xdr:colOff>53340</xdr:colOff>
      <xdr:row>12</xdr:row>
      <xdr:rowOff>160020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EA0470CE-9A25-4852-B6D8-D8074FA6F4A5}"/>
            </a:ext>
          </a:extLst>
        </xdr:cNvPr>
        <xdr:cNvSpPr/>
      </xdr:nvSpPr>
      <xdr:spPr>
        <a:xfrm>
          <a:off x="1811020" y="2532380"/>
          <a:ext cx="924560" cy="3708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　　　</a:t>
          </a:r>
        </a:p>
      </xdr:txBody>
    </xdr:sp>
    <xdr:clientData/>
  </xdr:twoCellAnchor>
  <xdr:twoCellAnchor>
    <xdr:from>
      <xdr:col>4</xdr:col>
      <xdr:colOff>266700</xdr:colOff>
      <xdr:row>10</xdr:row>
      <xdr:rowOff>226060</xdr:rowOff>
    </xdr:from>
    <xdr:to>
      <xdr:col>12</xdr:col>
      <xdr:colOff>12700</xdr:colOff>
      <xdr:row>12</xdr:row>
      <xdr:rowOff>152400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18EC478B-9295-4727-B777-3A5F95F32564}"/>
            </a:ext>
          </a:extLst>
        </xdr:cNvPr>
        <xdr:cNvSpPr/>
      </xdr:nvSpPr>
      <xdr:spPr>
        <a:xfrm>
          <a:off x="2948940" y="2512060"/>
          <a:ext cx="5110480" cy="3835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ありたい姿への達成率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449580</xdr:colOff>
      <xdr:row>13</xdr:row>
      <xdr:rowOff>68580</xdr:rowOff>
    </xdr:from>
    <xdr:to>
      <xdr:col>4</xdr:col>
      <xdr:colOff>68580</xdr:colOff>
      <xdr:row>14</xdr:row>
      <xdr:rowOff>91440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D2082077-5F79-40BF-825C-557C7687F3AB}"/>
            </a:ext>
          </a:extLst>
        </xdr:cNvPr>
        <xdr:cNvSpPr/>
      </xdr:nvSpPr>
      <xdr:spPr>
        <a:xfrm>
          <a:off x="1770380" y="3040380"/>
          <a:ext cx="93980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436880</xdr:colOff>
      <xdr:row>14</xdr:row>
      <xdr:rowOff>163830</xdr:rowOff>
    </xdr:from>
    <xdr:to>
      <xdr:col>4</xdr:col>
      <xdr:colOff>55880</xdr:colOff>
      <xdr:row>15</xdr:row>
      <xdr:rowOff>186690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F279AF44-01A2-4E91-9238-66F8DA9F2290}"/>
            </a:ext>
          </a:extLst>
        </xdr:cNvPr>
        <xdr:cNvSpPr/>
      </xdr:nvSpPr>
      <xdr:spPr>
        <a:xfrm>
          <a:off x="1757680" y="3364230"/>
          <a:ext cx="93980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430530</xdr:colOff>
      <xdr:row>16</xdr:row>
      <xdr:rowOff>11430</xdr:rowOff>
    </xdr:from>
    <xdr:to>
      <xdr:col>4</xdr:col>
      <xdr:colOff>49530</xdr:colOff>
      <xdr:row>17</xdr:row>
      <xdr:rowOff>34290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94A026CC-2E0A-4E17-981E-38A010FB02D8}"/>
            </a:ext>
          </a:extLst>
        </xdr:cNvPr>
        <xdr:cNvSpPr/>
      </xdr:nvSpPr>
      <xdr:spPr>
        <a:xfrm>
          <a:off x="1751330" y="3669030"/>
          <a:ext cx="93980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4</xdr:col>
      <xdr:colOff>262890</xdr:colOff>
      <xdr:row>14</xdr:row>
      <xdr:rowOff>165100</xdr:rowOff>
    </xdr:from>
    <xdr:to>
      <xdr:col>12</xdr:col>
      <xdr:colOff>15240</xdr:colOff>
      <xdr:row>15</xdr:row>
      <xdr:rowOff>187960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D2E5A4E8-B307-4A95-B3A6-AE1BE6113B5C}"/>
            </a:ext>
          </a:extLst>
        </xdr:cNvPr>
        <xdr:cNvSpPr/>
      </xdr:nvSpPr>
      <xdr:spPr>
        <a:xfrm>
          <a:off x="2904490" y="3365500"/>
          <a:ext cx="503555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対応履歴登録状況</a:t>
          </a:r>
        </a:p>
      </xdr:txBody>
    </xdr:sp>
    <xdr:clientData/>
  </xdr:twoCellAnchor>
  <xdr:twoCellAnchor>
    <xdr:from>
      <xdr:col>4</xdr:col>
      <xdr:colOff>250190</xdr:colOff>
      <xdr:row>16</xdr:row>
      <xdr:rowOff>12700</xdr:rowOff>
    </xdr:from>
    <xdr:to>
      <xdr:col>12</xdr:col>
      <xdr:colOff>2540</xdr:colOff>
      <xdr:row>17</xdr:row>
      <xdr:rowOff>35560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9282C41B-B3EC-4A01-B2A3-DAC08FD62972}"/>
            </a:ext>
          </a:extLst>
        </xdr:cNvPr>
        <xdr:cNvSpPr/>
      </xdr:nvSpPr>
      <xdr:spPr>
        <a:xfrm>
          <a:off x="2891790" y="3670300"/>
          <a:ext cx="503555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生保全件取組プロセス達成度</a:t>
          </a:r>
        </a:p>
      </xdr:txBody>
    </xdr:sp>
    <xdr:clientData/>
  </xdr:twoCellAnchor>
  <xdr:twoCellAnchor>
    <xdr:from>
      <xdr:col>4</xdr:col>
      <xdr:colOff>234950</xdr:colOff>
      <xdr:row>18</xdr:row>
      <xdr:rowOff>215900</xdr:rowOff>
    </xdr:from>
    <xdr:to>
      <xdr:col>11</xdr:col>
      <xdr:colOff>654050</xdr:colOff>
      <xdr:row>19</xdr:row>
      <xdr:rowOff>222250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60B7B177-D6FD-4CB4-8BB7-914FE78F82BD}"/>
            </a:ext>
          </a:extLst>
        </xdr:cNvPr>
        <xdr:cNvSpPr/>
      </xdr:nvSpPr>
      <xdr:spPr>
        <a:xfrm>
          <a:off x="2876550" y="4330700"/>
          <a:ext cx="5041900" cy="2349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上長評価</a:t>
          </a:r>
        </a:p>
      </xdr:txBody>
    </xdr:sp>
    <xdr:clientData/>
  </xdr:twoCellAnchor>
  <xdr:twoCellAnchor>
    <xdr:from>
      <xdr:col>4</xdr:col>
      <xdr:colOff>228600</xdr:colOff>
      <xdr:row>20</xdr:row>
      <xdr:rowOff>63500</xdr:rowOff>
    </xdr:from>
    <xdr:to>
      <xdr:col>11</xdr:col>
      <xdr:colOff>647700</xdr:colOff>
      <xdr:row>21</xdr:row>
      <xdr:rowOff>69850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20A8F9D8-48ED-42F9-9102-B92DEA1664DA}"/>
            </a:ext>
          </a:extLst>
        </xdr:cNvPr>
        <xdr:cNvSpPr/>
      </xdr:nvSpPr>
      <xdr:spPr>
        <a:xfrm>
          <a:off x="2870200" y="4635500"/>
          <a:ext cx="5041900" cy="2349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周囲評価</a:t>
          </a:r>
        </a:p>
      </xdr:txBody>
    </xdr:sp>
    <xdr:clientData/>
  </xdr:twoCellAnchor>
  <xdr:twoCellAnchor>
    <xdr:from>
      <xdr:col>2</xdr:col>
      <xdr:colOff>425450</xdr:colOff>
      <xdr:row>17</xdr:row>
      <xdr:rowOff>133350</xdr:rowOff>
    </xdr:from>
    <xdr:to>
      <xdr:col>4</xdr:col>
      <xdr:colOff>31750</xdr:colOff>
      <xdr:row>18</xdr:row>
      <xdr:rowOff>146050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2CEBA8C9-1C31-431E-996D-B6CC09E6BE6D}"/>
            </a:ext>
          </a:extLst>
        </xdr:cNvPr>
        <xdr:cNvSpPr/>
      </xdr:nvSpPr>
      <xdr:spPr>
        <a:xfrm>
          <a:off x="1746250" y="4019550"/>
          <a:ext cx="927100" cy="2413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419100</xdr:colOff>
      <xdr:row>18</xdr:row>
      <xdr:rowOff>196850</xdr:rowOff>
    </xdr:from>
    <xdr:to>
      <xdr:col>4</xdr:col>
      <xdr:colOff>25400</xdr:colOff>
      <xdr:row>19</xdr:row>
      <xdr:rowOff>203200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5F79CD1-B99E-4118-879C-B6C9A2C946CE}"/>
            </a:ext>
          </a:extLst>
        </xdr:cNvPr>
        <xdr:cNvSpPr/>
      </xdr:nvSpPr>
      <xdr:spPr>
        <a:xfrm>
          <a:off x="1739900" y="4311650"/>
          <a:ext cx="927100" cy="2349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412750</xdr:colOff>
      <xdr:row>20</xdr:row>
      <xdr:rowOff>44450</xdr:rowOff>
    </xdr:from>
    <xdr:to>
      <xdr:col>4</xdr:col>
      <xdr:colOff>31750</xdr:colOff>
      <xdr:row>21</xdr:row>
      <xdr:rowOff>63500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F99D8DE2-6DF0-4816-8D92-FB0CC044FAA7}"/>
            </a:ext>
          </a:extLst>
        </xdr:cNvPr>
        <xdr:cNvSpPr/>
      </xdr:nvSpPr>
      <xdr:spPr>
        <a:xfrm>
          <a:off x="1733550" y="4616450"/>
          <a:ext cx="939800" cy="2476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12</xdr:col>
      <xdr:colOff>123190</xdr:colOff>
      <xdr:row>9</xdr:row>
      <xdr:rowOff>12700</xdr:rowOff>
    </xdr:from>
    <xdr:to>
      <xdr:col>19</xdr:col>
      <xdr:colOff>529590</xdr:colOff>
      <xdr:row>10</xdr:row>
      <xdr:rowOff>167640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89FF1F2C-7C87-498B-B793-218B15E70D62}"/>
            </a:ext>
          </a:extLst>
        </xdr:cNvPr>
        <xdr:cNvSpPr/>
      </xdr:nvSpPr>
      <xdr:spPr>
        <a:xfrm>
          <a:off x="8047990" y="2070100"/>
          <a:ext cx="5029200" cy="38354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支店の目標に対しての結果</a:t>
          </a:r>
          <a:r>
            <a:rPr kumimoji="1" lang="en-US" altLang="ja-JP" sz="1100" b="1"/>
            <a:t>【</a:t>
          </a:r>
          <a:r>
            <a:rPr kumimoji="1" lang="ja-JP" altLang="en-US" sz="1100" b="1"/>
            <a:t>挙績</a:t>
          </a:r>
          <a:r>
            <a:rPr kumimoji="1" lang="en-US" altLang="ja-JP" sz="1100" b="1"/>
            <a:t>】</a:t>
          </a:r>
          <a:r>
            <a:rPr kumimoji="1" lang="ja-JP" altLang="en-US" sz="1100" b="1"/>
            <a:t>損保・生保の目標達成率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101600</xdr:colOff>
      <xdr:row>10</xdr:row>
      <xdr:rowOff>222250</xdr:rowOff>
    </xdr:from>
    <xdr:to>
      <xdr:col>19</xdr:col>
      <xdr:colOff>508000</xdr:colOff>
      <xdr:row>12</xdr:row>
      <xdr:rowOff>148590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30D18D15-A08F-4426-86A7-77AC2A41B207}"/>
            </a:ext>
          </a:extLst>
        </xdr:cNvPr>
        <xdr:cNvSpPr/>
      </xdr:nvSpPr>
      <xdr:spPr>
        <a:xfrm>
          <a:off x="8026400" y="2508250"/>
          <a:ext cx="5029200" cy="38354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支店の目標に対しての結果</a:t>
          </a:r>
          <a:r>
            <a:rPr kumimoji="1" lang="en-US" altLang="ja-JP" sz="1100" b="1"/>
            <a:t>【</a:t>
          </a:r>
          <a:r>
            <a:rPr kumimoji="1" lang="ja-JP" altLang="en-US" sz="1100" b="1"/>
            <a:t>挙績</a:t>
          </a:r>
          <a:r>
            <a:rPr kumimoji="1" lang="en-US" altLang="ja-JP" sz="1100" b="1"/>
            <a:t>】</a:t>
          </a:r>
          <a:r>
            <a:rPr kumimoji="1" lang="ja-JP" altLang="en-US" sz="1100" b="1"/>
            <a:t>損保・生保の目標達成率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82550</xdr:colOff>
      <xdr:row>13</xdr:row>
      <xdr:rowOff>76200</xdr:rowOff>
    </xdr:from>
    <xdr:to>
      <xdr:col>19</xdr:col>
      <xdr:colOff>488950</xdr:colOff>
      <xdr:row>14</xdr:row>
      <xdr:rowOff>120650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E734BF52-5E68-4FE1-9F14-2AC271CFFDC2}"/>
            </a:ext>
          </a:extLst>
        </xdr:cNvPr>
        <xdr:cNvSpPr/>
      </xdr:nvSpPr>
      <xdr:spPr>
        <a:xfrm>
          <a:off x="8007350" y="3048000"/>
          <a:ext cx="502920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支店の</a:t>
          </a:r>
          <a:r>
            <a:rPr kumimoji="1" lang="ja-JP" altLang="en-US" sz="1100" b="1">
              <a:solidFill>
                <a:sysClr val="windowText" lastClr="000000"/>
              </a:solidFill>
            </a:rPr>
            <a:t>内部監査結果：﨑村コンプライアンス責任者</a:t>
          </a:r>
          <a:r>
            <a:rPr kumimoji="1" lang="ja-JP" altLang="en-US" sz="1100" b="1"/>
            <a:t>績</a:t>
          </a:r>
          <a:r>
            <a:rPr kumimoji="1" lang="en-US" altLang="ja-JP" sz="1100" b="1"/>
            <a:t>】</a:t>
          </a:r>
          <a:r>
            <a:rPr kumimoji="1" lang="ja-JP" altLang="en-US" sz="1100" b="1"/>
            <a:t>損保・生保の目標達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69850</xdr:colOff>
      <xdr:row>14</xdr:row>
      <xdr:rowOff>152400</xdr:rowOff>
    </xdr:from>
    <xdr:to>
      <xdr:col>19</xdr:col>
      <xdr:colOff>476250</xdr:colOff>
      <xdr:row>15</xdr:row>
      <xdr:rowOff>196850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148A161E-94DD-4771-A08C-6CAD72600FF5}"/>
            </a:ext>
          </a:extLst>
        </xdr:cNvPr>
        <xdr:cNvSpPr/>
      </xdr:nvSpPr>
      <xdr:spPr>
        <a:xfrm>
          <a:off x="7994650" y="3352800"/>
          <a:ext cx="502920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支店の内部監査結果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：﨑村コンプライアンス責任者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69850</xdr:colOff>
      <xdr:row>16</xdr:row>
      <xdr:rowOff>6350</xdr:rowOff>
    </xdr:from>
    <xdr:to>
      <xdr:col>19</xdr:col>
      <xdr:colOff>476250</xdr:colOff>
      <xdr:row>17</xdr:row>
      <xdr:rowOff>50800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519C8026-17D4-4FD9-A13A-BA7FF19C549A}"/>
            </a:ext>
          </a:extLst>
        </xdr:cNvPr>
        <xdr:cNvSpPr/>
      </xdr:nvSpPr>
      <xdr:spPr>
        <a:xfrm>
          <a:off x="7994650" y="3663950"/>
          <a:ext cx="502920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生保支社の集計：六十苅・石井執行役員</a:t>
          </a:r>
          <a:r>
            <a:rPr kumimoji="1" lang="ja-JP" altLang="en-US" sz="1100" b="1"/>
            <a:t>生保の目標達成率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57150</xdr:colOff>
      <xdr:row>17</xdr:row>
      <xdr:rowOff>107950</xdr:rowOff>
    </xdr:from>
    <xdr:to>
      <xdr:col>19</xdr:col>
      <xdr:colOff>463550</xdr:colOff>
      <xdr:row>18</xdr:row>
      <xdr:rowOff>152400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23012720-E465-4790-9463-546F6D329A0E}"/>
            </a:ext>
          </a:extLst>
        </xdr:cNvPr>
        <xdr:cNvSpPr/>
      </xdr:nvSpPr>
      <xdr:spPr>
        <a:xfrm>
          <a:off x="7981950" y="3994150"/>
          <a:ext cx="502920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ご自身</a:t>
          </a:r>
          <a:r>
            <a:rPr kumimoji="1" lang="ja-JP" altLang="en-US" sz="1100" b="1"/>
            <a:t>保の目標達成率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57150</xdr:colOff>
      <xdr:row>18</xdr:row>
      <xdr:rowOff>190500</xdr:rowOff>
    </xdr:from>
    <xdr:to>
      <xdr:col>19</xdr:col>
      <xdr:colOff>463550</xdr:colOff>
      <xdr:row>20</xdr:row>
      <xdr:rowOff>6350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FB1A88A6-6F46-4709-8861-912FED4FE330}"/>
            </a:ext>
          </a:extLst>
        </xdr:cNvPr>
        <xdr:cNvSpPr/>
      </xdr:nvSpPr>
      <xdr:spPr>
        <a:xfrm>
          <a:off x="7981950" y="4305300"/>
          <a:ext cx="502920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直接の上長</a:t>
          </a:r>
          <a:r>
            <a:rPr kumimoji="1" lang="ja-JP" altLang="en-US" sz="1100" b="1"/>
            <a:t>の目標達成率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57150</xdr:colOff>
      <xdr:row>20</xdr:row>
      <xdr:rowOff>50800</xdr:rowOff>
    </xdr:from>
    <xdr:to>
      <xdr:col>19</xdr:col>
      <xdr:colOff>463550</xdr:colOff>
      <xdr:row>21</xdr:row>
      <xdr:rowOff>95250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5FD57177-76F4-40FC-81A0-05B6C48DC79E}"/>
            </a:ext>
          </a:extLst>
        </xdr:cNvPr>
        <xdr:cNvSpPr/>
      </xdr:nvSpPr>
      <xdr:spPr>
        <a:xfrm>
          <a:off x="7981950" y="4622800"/>
          <a:ext cx="502920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ランダムで社員評価</a:t>
          </a:r>
          <a:r>
            <a:rPr kumimoji="1" lang="ja-JP" altLang="en-US" sz="1100" b="1"/>
            <a:t>目標達成率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26670</xdr:rowOff>
    </xdr:from>
    <xdr:to>
      <xdr:col>4</xdr:col>
      <xdr:colOff>355600</xdr:colOff>
      <xdr:row>3</xdr:row>
      <xdr:rowOff>140970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9E56157-80DE-47FE-B9F8-DFDF3FE176AF}"/>
            </a:ext>
          </a:extLst>
        </xdr:cNvPr>
        <xdr:cNvSpPr/>
      </xdr:nvSpPr>
      <xdr:spPr>
        <a:xfrm>
          <a:off x="76200" y="255270"/>
          <a:ext cx="2961640" cy="5715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人事評価</a:t>
          </a:r>
        </a:p>
      </xdr:txBody>
    </xdr:sp>
    <xdr:clientData/>
  </xdr:twoCellAnchor>
  <xdr:twoCellAnchor>
    <xdr:from>
      <xdr:col>0</xdr:col>
      <xdr:colOff>12700</xdr:colOff>
      <xdr:row>4</xdr:row>
      <xdr:rowOff>6350</xdr:rowOff>
    </xdr:from>
    <xdr:to>
      <xdr:col>1</xdr:col>
      <xdr:colOff>266700</xdr:colOff>
      <xdr:row>8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0BF2F8E-91B5-4052-B8D9-FA795C3EA02D}"/>
            </a:ext>
          </a:extLst>
        </xdr:cNvPr>
        <xdr:cNvSpPr/>
      </xdr:nvSpPr>
      <xdr:spPr>
        <a:xfrm>
          <a:off x="12700" y="920750"/>
          <a:ext cx="924560" cy="908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部署実績　　　　点</a:t>
          </a:r>
        </a:p>
      </xdr:txBody>
    </xdr:sp>
    <xdr:clientData/>
  </xdr:twoCellAnchor>
  <xdr:twoCellAnchor>
    <xdr:from>
      <xdr:col>1</xdr:col>
      <xdr:colOff>381000</xdr:colOff>
      <xdr:row>4</xdr:row>
      <xdr:rowOff>209550</xdr:rowOff>
    </xdr:from>
    <xdr:to>
      <xdr:col>2</xdr:col>
      <xdr:colOff>304800</xdr:colOff>
      <xdr:row>7</xdr:row>
      <xdr:rowOff>69850</xdr:rowOff>
    </xdr:to>
    <xdr:sp macro="" textlink="">
      <xdr:nvSpPr>
        <xdr:cNvPr id="4" name="加算記号 3">
          <a:extLst>
            <a:ext uri="{FF2B5EF4-FFF2-40B4-BE49-F238E27FC236}">
              <a16:creationId xmlns:a16="http://schemas.microsoft.com/office/drawing/2014/main" id="{65BBE0E7-FF53-445F-BB7F-ED337A312986}"/>
            </a:ext>
          </a:extLst>
        </xdr:cNvPr>
        <xdr:cNvSpPr/>
      </xdr:nvSpPr>
      <xdr:spPr>
        <a:xfrm>
          <a:off x="1051560" y="1123950"/>
          <a:ext cx="594360" cy="546100"/>
        </a:xfrm>
        <a:prstGeom prst="mathPlus">
          <a:avLst/>
        </a:prstGeom>
        <a:solidFill>
          <a:schemeClr val="accent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107950</xdr:colOff>
      <xdr:row>4</xdr:row>
      <xdr:rowOff>44450</xdr:rowOff>
    </xdr:from>
    <xdr:to>
      <xdr:col>6</xdr:col>
      <xdr:colOff>361950</xdr:colOff>
      <xdr:row>8</xdr:row>
      <xdr:rowOff>25400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AAF3104-0342-4243-B258-6FC1C79EA6FB}"/>
            </a:ext>
          </a:extLst>
        </xdr:cNvPr>
        <xdr:cNvSpPr/>
      </xdr:nvSpPr>
      <xdr:spPr>
        <a:xfrm>
          <a:off x="3460750" y="958850"/>
          <a:ext cx="924560" cy="8953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個人評価　　　　　　　点</a:t>
          </a:r>
        </a:p>
      </xdr:txBody>
    </xdr:sp>
    <xdr:clientData/>
  </xdr:twoCellAnchor>
  <xdr:twoCellAnchor>
    <xdr:from>
      <xdr:col>2</xdr:col>
      <xdr:colOff>425450</xdr:colOff>
      <xdr:row>4</xdr:row>
      <xdr:rowOff>38100</xdr:rowOff>
    </xdr:from>
    <xdr:to>
      <xdr:col>4</xdr:col>
      <xdr:colOff>19050</xdr:colOff>
      <xdr:row>8</xdr:row>
      <xdr:rowOff>31750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153B1EF-D87B-496E-9D2E-58B10A190633}"/>
            </a:ext>
          </a:extLst>
        </xdr:cNvPr>
        <xdr:cNvSpPr/>
      </xdr:nvSpPr>
      <xdr:spPr>
        <a:xfrm>
          <a:off x="1766570" y="952500"/>
          <a:ext cx="934720" cy="90805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内部監査　　　　　　点</a:t>
          </a:r>
        </a:p>
      </xdr:txBody>
    </xdr:sp>
    <xdr:clientData/>
  </xdr:twoCellAnchor>
  <xdr:twoCellAnchor>
    <xdr:from>
      <xdr:col>4</xdr:col>
      <xdr:colOff>95250</xdr:colOff>
      <xdr:row>4</xdr:row>
      <xdr:rowOff>196850</xdr:rowOff>
    </xdr:from>
    <xdr:to>
      <xdr:col>5</xdr:col>
      <xdr:colOff>19050</xdr:colOff>
      <xdr:row>7</xdr:row>
      <xdr:rowOff>57150</xdr:rowOff>
    </xdr:to>
    <xdr:sp macro="" textlink="">
      <xdr:nvSpPr>
        <xdr:cNvPr id="7" name="加算記号 6">
          <a:extLst>
            <a:ext uri="{FF2B5EF4-FFF2-40B4-BE49-F238E27FC236}">
              <a16:creationId xmlns:a16="http://schemas.microsoft.com/office/drawing/2014/main" id="{C920323D-D5E0-4901-94A9-0476A62DC131}"/>
            </a:ext>
          </a:extLst>
        </xdr:cNvPr>
        <xdr:cNvSpPr/>
      </xdr:nvSpPr>
      <xdr:spPr>
        <a:xfrm>
          <a:off x="2777490" y="1111250"/>
          <a:ext cx="594360" cy="546100"/>
        </a:xfrm>
        <a:prstGeom prst="mathPlus">
          <a:avLst/>
        </a:prstGeom>
        <a:solidFill>
          <a:schemeClr val="accent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552450</xdr:colOff>
      <xdr:row>4</xdr:row>
      <xdr:rowOff>222250</xdr:rowOff>
    </xdr:from>
    <xdr:to>
      <xdr:col>7</xdr:col>
      <xdr:colOff>654050</xdr:colOff>
      <xdr:row>7</xdr:row>
      <xdr:rowOff>12700</xdr:rowOff>
    </xdr:to>
    <xdr:sp macro="" textlink="">
      <xdr:nvSpPr>
        <xdr:cNvPr id="8" name="次の値と等しい 7">
          <a:extLst>
            <a:ext uri="{FF2B5EF4-FFF2-40B4-BE49-F238E27FC236}">
              <a16:creationId xmlns:a16="http://schemas.microsoft.com/office/drawing/2014/main" id="{E9B54BFA-69AA-4EF4-AAED-88423C468690}"/>
            </a:ext>
          </a:extLst>
        </xdr:cNvPr>
        <xdr:cNvSpPr/>
      </xdr:nvSpPr>
      <xdr:spPr>
        <a:xfrm>
          <a:off x="4575810" y="1136650"/>
          <a:ext cx="772160" cy="476250"/>
        </a:xfrm>
        <a:prstGeom prst="mathEqual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190500</xdr:colOff>
      <xdr:row>4</xdr:row>
      <xdr:rowOff>69850</xdr:rowOff>
    </xdr:from>
    <xdr:to>
      <xdr:col>10</xdr:col>
      <xdr:colOff>355600</xdr:colOff>
      <xdr:row>8</xdr:row>
      <xdr:rowOff>50800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F3BAA4D2-83D5-44A6-9296-E850F42F44B3}"/>
            </a:ext>
          </a:extLst>
        </xdr:cNvPr>
        <xdr:cNvSpPr/>
      </xdr:nvSpPr>
      <xdr:spPr>
        <a:xfrm>
          <a:off x="5554980" y="984250"/>
          <a:ext cx="1506220" cy="89535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査定結果　　　　　　　　　点</a:t>
          </a:r>
        </a:p>
      </xdr:txBody>
    </xdr:sp>
    <xdr:clientData/>
  </xdr:twoCellAnchor>
  <xdr:twoCellAnchor>
    <xdr:from>
      <xdr:col>1</xdr:col>
      <xdr:colOff>45720</xdr:colOff>
      <xdr:row>9</xdr:row>
      <xdr:rowOff>2540</xdr:rowOff>
    </xdr:from>
    <xdr:to>
      <xdr:col>2</xdr:col>
      <xdr:colOff>299720</xdr:colOff>
      <xdr:row>13</xdr:row>
      <xdr:rowOff>2540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F190277-13A9-47EF-B6BD-175A615E85BE}"/>
            </a:ext>
          </a:extLst>
        </xdr:cNvPr>
        <xdr:cNvSpPr/>
      </xdr:nvSpPr>
      <xdr:spPr>
        <a:xfrm>
          <a:off x="716280" y="2059940"/>
          <a:ext cx="924560" cy="914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部署実績　　　　</a:t>
          </a:r>
          <a:r>
            <a:rPr kumimoji="1" lang="en-US" altLang="ja-JP" sz="1100" b="1"/>
            <a:t>30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4</xdr:col>
      <xdr:colOff>266700</xdr:colOff>
      <xdr:row>9</xdr:row>
      <xdr:rowOff>12700</xdr:rowOff>
    </xdr:from>
    <xdr:to>
      <xdr:col>12</xdr:col>
      <xdr:colOff>12700</xdr:colOff>
      <xdr:row>10</xdr:row>
      <xdr:rowOff>38100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74BA0A99-C78A-4B53-838B-D12B8BA0600B}"/>
            </a:ext>
          </a:extLst>
        </xdr:cNvPr>
        <xdr:cNvSpPr/>
      </xdr:nvSpPr>
      <xdr:spPr>
        <a:xfrm>
          <a:off x="2948940" y="2070100"/>
          <a:ext cx="5110480" cy="254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各部もしくは各支店の予算達成率</a:t>
          </a:r>
          <a:endParaRPr kumimoji="1" lang="en-US" altLang="ja-JP" sz="1100" b="1"/>
        </a:p>
      </xdr:txBody>
    </xdr:sp>
    <xdr:clientData/>
  </xdr:twoCellAnchor>
  <xdr:twoCellAnchor>
    <xdr:from>
      <xdr:col>1</xdr:col>
      <xdr:colOff>38100</xdr:colOff>
      <xdr:row>13</xdr:row>
      <xdr:rowOff>44450</xdr:rowOff>
    </xdr:from>
    <xdr:to>
      <xdr:col>2</xdr:col>
      <xdr:colOff>292100</xdr:colOff>
      <xdr:row>17</xdr:row>
      <xdr:rowOff>44450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EC90305-5A7F-430C-9B7C-1C4436A596F8}"/>
            </a:ext>
          </a:extLst>
        </xdr:cNvPr>
        <xdr:cNvSpPr/>
      </xdr:nvSpPr>
      <xdr:spPr>
        <a:xfrm>
          <a:off x="708660" y="3016250"/>
          <a:ext cx="924560" cy="91440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内部監査　　　　　　　</a:t>
          </a:r>
          <a:r>
            <a:rPr kumimoji="1" lang="en-US" altLang="ja-JP" sz="1100" b="1"/>
            <a:t>30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4</xdr:col>
      <xdr:colOff>266700</xdr:colOff>
      <xdr:row>13</xdr:row>
      <xdr:rowOff>76200</xdr:rowOff>
    </xdr:from>
    <xdr:to>
      <xdr:col>12</xdr:col>
      <xdr:colOff>19050</xdr:colOff>
      <xdr:row>14</xdr:row>
      <xdr:rowOff>99060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4F7D8A1-00A0-4A48-B512-0E0ECC52372B}"/>
            </a:ext>
          </a:extLst>
        </xdr:cNvPr>
        <xdr:cNvSpPr/>
      </xdr:nvSpPr>
      <xdr:spPr>
        <a:xfrm>
          <a:off x="2948940" y="3048000"/>
          <a:ext cx="511683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内部監査結果（対応履歴以外）</a:t>
          </a:r>
        </a:p>
      </xdr:txBody>
    </xdr:sp>
    <xdr:clientData/>
  </xdr:twoCellAnchor>
  <xdr:twoCellAnchor>
    <xdr:from>
      <xdr:col>1</xdr:col>
      <xdr:colOff>38100</xdr:colOff>
      <xdr:row>17</xdr:row>
      <xdr:rowOff>101600</xdr:rowOff>
    </xdr:from>
    <xdr:to>
      <xdr:col>2</xdr:col>
      <xdr:colOff>292100</xdr:colOff>
      <xdr:row>21</xdr:row>
      <xdr:rowOff>82550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DBFB18F5-B8B0-4962-9AA2-43B9D193986A}"/>
            </a:ext>
          </a:extLst>
        </xdr:cNvPr>
        <xdr:cNvSpPr/>
      </xdr:nvSpPr>
      <xdr:spPr>
        <a:xfrm>
          <a:off x="708660" y="3987800"/>
          <a:ext cx="924560" cy="8953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個人評価　　　　　　　</a:t>
          </a:r>
          <a:r>
            <a:rPr kumimoji="1" lang="en-US" altLang="ja-JP" sz="1100" b="1"/>
            <a:t>40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4</xdr:col>
      <xdr:colOff>234950</xdr:colOff>
      <xdr:row>17</xdr:row>
      <xdr:rowOff>139700</xdr:rowOff>
    </xdr:from>
    <xdr:to>
      <xdr:col>11</xdr:col>
      <xdr:colOff>654050</xdr:colOff>
      <xdr:row>18</xdr:row>
      <xdr:rowOff>146050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15A2D0FA-68C1-448D-B8B9-CA657D8B24A8}"/>
            </a:ext>
          </a:extLst>
        </xdr:cNvPr>
        <xdr:cNvSpPr/>
      </xdr:nvSpPr>
      <xdr:spPr>
        <a:xfrm>
          <a:off x="2917190" y="4025900"/>
          <a:ext cx="5113020" cy="2349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自己目標達成度</a:t>
          </a:r>
        </a:p>
      </xdr:txBody>
    </xdr:sp>
    <xdr:clientData/>
  </xdr:twoCellAnchor>
  <xdr:twoCellAnchor>
    <xdr:from>
      <xdr:col>2</xdr:col>
      <xdr:colOff>469900</xdr:colOff>
      <xdr:row>9</xdr:row>
      <xdr:rowOff>25400</xdr:rowOff>
    </xdr:from>
    <xdr:to>
      <xdr:col>4</xdr:col>
      <xdr:colOff>53340</xdr:colOff>
      <xdr:row>10</xdr:row>
      <xdr:rowOff>38100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06C482D-2B0B-4667-A1DB-EF728C46E602}"/>
            </a:ext>
          </a:extLst>
        </xdr:cNvPr>
        <xdr:cNvSpPr/>
      </xdr:nvSpPr>
      <xdr:spPr>
        <a:xfrm>
          <a:off x="1811020" y="2082800"/>
          <a:ext cx="924560" cy="241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　　　</a:t>
          </a:r>
        </a:p>
      </xdr:txBody>
    </xdr:sp>
    <xdr:clientData/>
  </xdr:twoCellAnchor>
  <xdr:twoCellAnchor>
    <xdr:from>
      <xdr:col>4</xdr:col>
      <xdr:colOff>266700</xdr:colOff>
      <xdr:row>9</xdr:row>
      <xdr:rowOff>12700</xdr:rowOff>
    </xdr:from>
    <xdr:to>
      <xdr:col>12</xdr:col>
      <xdr:colOff>12700</xdr:colOff>
      <xdr:row>10</xdr:row>
      <xdr:rowOff>167640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7CEA9143-4C6A-462F-B286-11EFFAA72FF0}"/>
            </a:ext>
          </a:extLst>
        </xdr:cNvPr>
        <xdr:cNvSpPr/>
      </xdr:nvSpPr>
      <xdr:spPr>
        <a:xfrm>
          <a:off x="2948940" y="2070100"/>
          <a:ext cx="5110480" cy="3835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【</a:t>
          </a:r>
          <a:r>
            <a:rPr kumimoji="1" lang="ja-JP" altLang="en-US" sz="1100" b="1"/>
            <a:t>挙績</a:t>
          </a:r>
          <a:r>
            <a:rPr kumimoji="1" lang="en-US" altLang="ja-JP" sz="1100" b="1"/>
            <a:t>】</a:t>
          </a:r>
          <a:r>
            <a:rPr kumimoji="1" lang="ja-JP" altLang="en-US" sz="1100" b="1"/>
            <a:t>損保・生保の目標達成率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469900</xdr:colOff>
      <xdr:row>9</xdr:row>
      <xdr:rowOff>25400</xdr:rowOff>
    </xdr:from>
    <xdr:to>
      <xdr:col>4</xdr:col>
      <xdr:colOff>53340</xdr:colOff>
      <xdr:row>10</xdr:row>
      <xdr:rowOff>167640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4ED75DE-57C6-4FC3-93BC-76E04970381F}"/>
            </a:ext>
          </a:extLst>
        </xdr:cNvPr>
        <xdr:cNvSpPr/>
      </xdr:nvSpPr>
      <xdr:spPr>
        <a:xfrm>
          <a:off x="1811020" y="2082800"/>
          <a:ext cx="924560" cy="3708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469900</xdr:colOff>
      <xdr:row>11</xdr:row>
      <xdr:rowOff>17780</xdr:rowOff>
    </xdr:from>
    <xdr:to>
      <xdr:col>4</xdr:col>
      <xdr:colOff>53340</xdr:colOff>
      <xdr:row>12</xdr:row>
      <xdr:rowOff>160020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FC49EB2-5BCA-4C58-B7CB-5C412CC65D84}"/>
            </a:ext>
          </a:extLst>
        </xdr:cNvPr>
        <xdr:cNvSpPr/>
      </xdr:nvSpPr>
      <xdr:spPr>
        <a:xfrm>
          <a:off x="1811020" y="2532380"/>
          <a:ext cx="924560" cy="3708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　　　</a:t>
          </a:r>
        </a:p>
      </xdr:txBody>
    </xdr:sp>
    <xdr:clientData/>
  </xdr:twoCellAnchor>
  <xdr:twoCellAnchor>
    <xdr:from>
      <xdr:col>4</xdr:col>
      <xdr:colOff>266700</xdr:colOff>
      <xdr:row>10</xdr:row>
      <xdr:rowOff>226060</xdr:rowOff>
    </xdr:from>
    <xdr:to>
      <xdr:col>12</xdr:col>
      <xdr:colOff>12700</xdr:colOff>
      <xdr:row>12</xdr:row>
      <xdr:rowOff>152400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503238B8-F22D-4434-9105-5BC2B63D9442}"/>
            </a:ext>
          </a:extLst>
        </xdr:cNvPr>
        <xdr:cNvSpPr/>
      </xdr:nvSpPr>
      <xdr:spPr>
        <a:xfrm>
          <a:off x="2948940" y="2512060"/>
          <a:ext cx="5110480" cy="3835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ありたい姿への達成率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449580</xdr:colOff>
      <xdr:row>13</xdr:row>
      <xdr:rowOff>68580</xdr:rowOff>
    </xdr:from>
    <xdr:to>
      <xdr:col>4</xdr:col>
      <xdr:colOff>68580</xdr:colOff>
      <xdr:row>14</xdr:row>
      <xdr:rowOff>91440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40D6B32F-DEAE-4CF7-AF4B-C1D446ACC91A}"/>
            </a:ext>
          </a:extLst>
        </xdr:cNvPr>
        <xdr:cNvSpPr/>
      </xdr:nvSpPr>
      <xdr:spPr>
        <a:xfrm>
          <a:off x="1790700" y="3040380"/>
          <a:ext cx="96012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436880</xdr:colOff>
      <xdr:row>14</xdr:row>
      <xdr:rowOff>163830</xdr:rowOff>
    </xdr:from>
    <xdr:to>
      <xdr:col>4</xdr:col>
      <xdr:colOff>55880</xdr:colOff>
      <xdr:row>15</xdr:row>
      <xdr:rowOff>186690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BDA32302-C231-4AEC-BEA0-EF64679B92F5}"/>
            </a:ext>
          </a:extLst>
        </xdr:cNvPr>
        <xdr:cNvSpPr/>
      </xdr:nvSpPr>
      <xdr:spPr>
        <a:xfrm>
          <a:off x="1778000" y="3364230"/>
          <a:ext cx="96012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430530</xdr:colOff>
      <xdr:row>16</xdr:row>
      <xdr:rowOff>11430</xdr:rowOff>
    </xdr:from>
    <xdr:to>
      <xdr:col>4</xdr:col>
      <xdr:colOff>49530</xdr:colOff>
      <xdr:row>17</xdr:row>
      <xdr:rowOff>34290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9955C597-8434-4B25-856D-D15A06F423FB}"/>
            </a:ext>
          </a:extLst>
        </xdr:cNvPr>
        <xdr:cNvSpPr/>
      </xdr:nvSpPr>
      <xdr:spPr>
        <a:xfrm>
          <a:off x="1771650" y="3669030"/>
          <a:ext cx="96012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4</xdr:col>
      <xdr:colOff>262890</xdr:colOff>
      <xdr:row>14</xdr:row>
      <xdr:rowOff>165100</xdr:rowOff>
    </xdr:from>
    <xdr:to>
      <xdr:col>12</xdr:col>
      <xdr:colOff>15240</xdr:colOff>
      <xdr:row>15</xdr:row>
      <xdr:rowOff>187960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CCE0A9F7-083D-420D-A9CC-5E551C0FCD2C}"/>
            </a:ext>
          </a:extLst>
        </xdr:cNvPr>
        <xdr:cNvSpPr/>
      </xdr:nvSpPr>
      <xdr:spPr>
        <a:xfrm>
          <a:off x="2945130" y="3365500"/>
          <a:ext cx="511683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対応履歴登録状況</a:t>
          </a:r>
        </a:p>
      </xdr:txBody>
    </xdr:sp>
    <xdr:clientData/>
  </xdr:twoCellAnchor>
  <xdr:twoCellAnchor>
    <xdr:from>
      <xdr:col>4</xdr:col>
      <xdr:colOff>250190</xdr:colOff>
      <xdr:row>16</xdr:row>
      <xdr:rowOff>12700</xdr:rowOff>
    </xdr:from>
    <xdr:to>
      <xdr:col>12</xdr:col>
      <xdr:colOff>2540</xdr:colOff>
      <xdr:row>17</xdr:row>
      <xdr:rowOff>35560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3079E34A-EDAF-4B59-BBEB-BA154D578E49}"/>
            </a:ext>
          </a:extLst>
        </xdr:cNvPr>
        <xdr:cNvSpPr/>
      </xdr:nvSpPr>
      <xdr:spPr>
        <a:xfrm>
          <a:off x="2932430" y="3670300"/>
          <a:ext cx="5116830" cy="25146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生保全件取組プロセス達成度</a:t>
          </a:r>
        </a:p>
      </xdr:txBody>
    </xdr:sp>
    <xdr:clientData/>
  </xdr:twoCellAnchor>
  <xdr:twoCellAnchor>
    <xdr:from>
      <xdr:col>4</xdr:col>
      <xdr:colOff>234950</xdr:colOff>
      <xdr:row>18</xdr:row>
      <xdr:rowOff>215900</xdr:rowOff>
    </xdr:from>
    <xdr:to>
      <xdr:col>11</xdr:col>
      <xdr:colOff>654050</xdr:colOff>
      <xdr:row>19</xdr:row>
      <xdr:rowOff>222250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2226CAD6-4A36-4B99-97A7-963D23B652DF}"/>
            </a:ext>
          </a:extLst>
        </xdr:cNvPr>
        <xdr:cNvSpPr/>
      </xdr:nvSpPr>
      <xdr:spPr>
        <a:xfrm>
          <a:off x="2917190" y="4330700"/>
          <a:ext cx="5113020" cy="2349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上長評価</a:t>
          </a:r>
        </a:p>
      </xdr:txBody>
    </xdr:sp>
    <xdr:clientData/>
  </xdr:twoCellAnchor>
  <xdr:twoCellAnchor>
    <xdr:from>
      <xdr:col>4</xdr:col>
      <xdr:colOff>228600</xdr:colOff>
      <xdr:row>20</xdr:row>
      <xdr:rowOff>63500</xdr:rowOff>
    </xdr:from>
    <xdr:to>
      <xdr:col>11</xdr:col>
      <xdr:colOff>647700</xdr:colOff>
      <xdr:row>21</xdr:row>
      <xdr:rowOff>69850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7B9784BB-CFE0-42EB-A881-D7EF5C2892E5}"/>
            </a:ext>
          </a:extLst>
        </xdr:cNvPr>
        <xdr:cNvSpPr/>
      </xdr:nvSpPr>
      <xdr:spPr>
        <a:xfrm>
          <a:off x="2910840" y="4635500"/>
          <a:ext cx="5113020" cy="2349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周囲評価</a:t>
          </a:r>
        </a:p>
      </xdr:txBody>
    </xdr:sp>
    <xdr:clientData/>
  </xdr:twoCellAnchor>
  <xdr:twoCellAnchor>
    <xdr:from>
      <xdr:col>2</xdr:col>
      <xdr:colOff>425450</xdr:colOff>
      <xdr:row>17</xdr:row>
      <xdr:rowOff>133350</xdr:rowOff>
    </xdr:from>
    <xdr:to>
      <xdr:col>4</xdr:col>
      <xdr:colOff>31750</xdr:colOff>
      <xdr:row>18</xdr:row>
      <xdr:rowOff>146050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E015AC8E-2EE6-4AB2-A794-7EF56397572C}"/>
            </a:ext>
          </a:extLst>
        </xdr:cNvPr>
        <xdr:cNvSpPr/>
      </xdr:nvSpPr>
      <xdr:spPr>
        <a:xfrm>
          <a:off x="1766570" y="4019550"/>
          <a:ext cx="947420" cy="2413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419100</xdr:colOff>
      <xdr:row>18</xdr:row>
      <xdr:rowOff>196850</xdr:rowOff>
    </xdr:from>
    <xdr:to>
      <xdr:col>4</xdr:col>
      <xdr:colOff>25400</xdr:colOff>
      <xdr:row>19</xdr:row>
      <xdr:rowOff>203200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2299A8E4-C59B-4B9D-A26F-F7D6AB70BD24}"/>
            </a:ext>
          </a:extLst>
        </xdr:cNvPr>
        <xdr:cNvSpPr/>
      </xdr:nvSpPr>
      <xdr:spPr>
        <a:xfrm>
          <a:off x="1760220" y="4311650"/>
          <a:ext cx="947420" cy="2349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2</xdr:col>
      <xdr:colOff>412750</xdr:colOff>
      <xdr:row>20</xdr:row>
      <xdr:rowOff>44450</xdr:rowOff>
    </xdr:from>
    <xdr:to>
      <xdr:col>4</xdr:col>
      <xdr:colOff>31750</xdr:colOff>
      <xdr:row>21</xdr:row>
      <xdr:rowOff>63500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BAA5C0B2-9779-48B4-B5FA-E2056E9F4CDD}"/>
            </a:ext>
          </a:extLst>
        </xdr:cNvPr>
        <xdr:cNvSpPr/>
      </xdr:nvSpPr>
      <xdr:spPr>
        <a:xfrm>
          <a:off x="1753870" y="4616450"/>
          <a:ext cx="960120" cy="2476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10</a:t>
          </a:r>
          <a:r>
            <a:rPr kumimoji="1" lang="ja-JP" altLang="en-US" sz="1100" b="1"/>
            <a:t>点</a:t>
          </a:r>
        </a:p>
      </xdr:txBody>
    </xdr:sp>
    <xdr:clientData/>
  </xdr:twoCellAnchor>
  <xdr:twoCellAnchor>
    <xdr:from>
      <xdr:col>12</xdr:col>
      <xdr:colOff>123190</xdr:colOff>
      <xdr:row>9</xdr:row>
      <xdr:rowOff>12700</xdr:rowOff>
    </xdr:from>
    <xdr:to>
      <xdr:col>19</xdr:col>
      <xdr:colOff>529590</xdr:colOff>
      <xdr:row>10</xdr:row>
      <xdr:rowOff>167640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2B92E5B6-B2AA-411C-87DD-96FA6E87EF48}"/>
            </a:ext>
          </a:extLst>
        </xdr:cNvPr>
        <xdr:cNvSpPr/>
      </xdr:nvSpPr>
      <xdr:spPr>
        <a:xfrm>
          <a:off x="8169910" y="2070100"/>
          <a:ext cx="5100320" cy="38354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①支店達成度から抽出：○○点</a:t>
          </a:r>
          <a:r>
            <a:rPr kumimoji="1" lang="en-US" altLang="ja-JP" sz="1100" b="1"/>
            <a:t>【</a:t>
          </a:r>
          <a:r>
            <a:rPr kumimoji="1" lang="ja-JP" altLang="en-US" sz="1100" b="1"/>
            <a:t>挙績</a:t>
          </a:r>
          <a:r>
            <a:rPr kumimoji="1" lang="en-US" altLang="ja-JP" sz="1100" b="1"/>
            <a:t>】</a:t>
          </a:r>
          <a:r>
            <a:rPr kumimoji="1" lang="ja-JP" altLang="en-US" sz="1100" b="1"/>
            <a:t>損保・生保の目標達成率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101600</xdr:colOff>
      <xdr:row>10</xdr:row>
      <xdr:rowOff>222250</xdr:rowOff>
    </xdr:from>
    <xdr:to>
      <xdr:col>19</xdr:col>
      <xdr:colOff>508000</xdr:colOff>
      <xdr:row>12</xdr:row>
      <xdr:rowOff>148590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A3A3938D-3068-4A54-9A3F-4408C04D85E7}"/>
            </a:ext>
          </a:extLst>
        </xdr:cNvPr>
        <xdr:cNvSpPr/>
      </xdr:nvSpPr>
      <xdr:spPr>
        <a:xfrm>
          <a:off x="8148320" y="2508250"/>
          <a:ext cx="5100320" cy="38354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支店長会議資料から抽出（ロイヤルカスタマー増件数目標対比）：○○点</a:t>
          </a:r>
          <a:r>
            <a:rPr kumimoji="1" lang="ja-JP" altLang="en-US" sz="1100" b="1"/>
            <a:t>挙績</a:t>
          </a:r>
          <a:r>
            <a:rPr kumimoji="1" lang="en-US" altLang="ja-JP" sz="1100" b="1"/>
            <a:t>】</a:t>
          </a:r>
          <a:r>
            <a:rPr kumimoji="1" lang="ja-JP" altLang="en-US" sz="1100" b="1"/>
            <a:t>損保・生保の目標達成率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82550</xdr:colOff>
      <xdr:row>13</xdr:row>
      <xdr:rowOff>76200</xdr:rowOff>
    </xdr:from>
    <xdr:to>
      <xdr:col>19</xdr:col>
      <xdr:colOff>488950</xdr:colOff>
      <xdr:row>14</xdr:row>
      <xdr:rowOff>120650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1BF413B0-2B6A-413E-81DA-54351C27EEC9}"/>
            </a:ext>
          </a:extLst>
        </xdr:cNvPr>
        <xdr:cNvSpPr/>
      </xdr:nvSpPr>
      <xdr:spPr>
        <a:xfrm>
          <a:off x="8129270" y="3048000"/>
          <a:ext cx="510032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支店の</a:t>
          </a:r>
          <a:r>
            <a:rPr kumimoji="1" lang="ja-JP" altLang="en-US" sz="1100" b="1">
              <a:solidFill>
                <a:sysClr val="windowText" lastClr="000000"/>
              </a:solidFill>
            </a:rPr>
            <a:t>内部監査結果：②﨑村コンプライアンス責任者○○点</a:t>
          </a:r>
          <a:r>
            <a:rPr kumimoji="1" lang="ja-JP" altLang="en-US" sz="1100" b="1"/>
            <a:t>績</a:t>
          </a:r>
          <a:r>
            <a:rPr kumimoji="1" lang="en-US" altLang="ja-JP" sz="1100" b="1"/>
            <a:t>】</a:t>
          </a:r>
          <a:r>
            <a:rPr kumimoji="1" lang="ja-JP" altLang="en-US" sz="1100" b="1"/>
            <a:t>損保・生保の目標達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69850</xdr:colOff>
      <xdr:row>14</xdr:row>
      <xdr:rowOff>152400</xdr:rowOff>
    </xdr:from>
    <xdr:to>
      <xdr:col>19</xdr:col>
      <xdr:colOff>476250</xdr:colOff>
      <xdr:row>15</xdr:row>
      <xdr:rowOff>196850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93E94D0-196E-48CB-8C0C-2BB29A848280}"/>
            </a:ext>
          </a:extLst>
        </xdr:cNvPr>
        <xdr:cNvSpPr/>
      </xdr:nvSpPr>
      <xdr:spPr>
        <a:xfrm>
          <a:off x="8116570" y="3352800"/>
          <a:ext cx="510032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支店の内部監査結果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﨑村コンプライアンス責任者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○○点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69850</xdr:colOff>
      <xdr:row>16</xdr:row>
      <xdr:rowOff>6350</xdr:rowOff>
    </xdr:from>
    <xdr:to>
      <xdr:col>19</xdr:col>
      <xdr:colOff>476250</xdr:colOff>
      <xdr:row>17</xdr:row>
      <xdr:rowOff>50800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F24C0557-5185-4D08-B36A-AB44550EFC13}"/>
            </a:ext>
          </a:extLst>
        </xdr:cNvPr>
        <xdr:cNvSpPr/>
      </xdr:nvSpPr>
      <xdr:spPr>
        <a:xfrm>
          <a:off x="8116570" y="3663950"/>
          <a:ext cx="510032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生保支社の集計：六十苅・石井執行役員○○点</a:t>
          </a:r>
          <a:r>
            <a:rPr kumimoji="1" lang="ja-JP" altLang="en-US" sz="1100" b="1"/>
            <a:t>生保の目標達成率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57150</xdr:colOff>
      <xdr:row>17</xdr:row>
      <xdr:rowOff>107950</xdr:rowOff>
    </xdr:from>
    <xdr:to>
      <xdr:col>19</xdr:col>
      <xdr:colOff>463550</xdr:colOff>
      <xdr:row>18</xdr:row>
      <xdr:rowOff>152400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DF7FF525-5762-4ECD-BE26-79DC4647C4D5}"/>
            </a:ext>
          </a:extLst>
        </xdr:cNvPr>
        <xdr:cNvSpPr/>
      </xdr:nvSpPr>
      <xdr:spPr>
        <a:xfrm>
          <a:off x="8103870" y="3994150"/>
          <a:ext cx="510032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ご自身：○○点</a:t>
          </a:r>
          <a:r>
            <a:rPr kumimoji="1" lang="ja-JP" altLang="en-US" sz="1100" b="1"/>
            <a:t>保の目標達成率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57150</xdr:colOff>
      <xdr:row>18</xdr:row>
      <xdr:rowOff>190500</xdr:rowOff>
    </xdr:from>
    <xdr:to>
      <xdr:col>19</xdr:col>
      <xdr:colOff>463550</xdr:colOff>
      <xdr:row>20</xdr:row>
      <xdr:rowOff>6350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343206A5-9873-494D-A047-55C4B2E2CA47}"/>
            </a:ext>
          </a:extLst>
        </xdr:cNvPr>
        <xdr:cNvSpPr/>
      </xdr:nvSpPr>
      <xdr:spPr>
        <a:xfrm>
          <a:off x="8103870" y="4305300"/>
          <a:ext cx="510032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直接の上長：○○点</a:t>
          </a:r>
          <a:r>
            <a:rPr kumimoji="1" lang="ja-JP" altLang="en-US" sz="1100" b="1"/>
            <a:t>の目標達成率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57150</xdr:colOff>
      <xdr:row>20</xdr:row>
      <xdr:rowOff>50800</xdr:rowOff>
    </xdr:from>
    <xdr:to>
      <xdr:col>19</xdr:col>
      <xdr:colOff>463550</xdr:colOff>
      <xdr:row>21</xdr:row>
      <xdr:rowOff>95250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3FE065B6-A429-45A9-A91E-57809EB1FB37}"/>
            </a:ext>
          </a:extLst>
        </xdr:cNvPr>
        <xdr:cNvSpPr/>
      </xdr:nvSpPr>
      <xdr:spPr>
        <a:xfrm>
          <a:off x="8103870" y="4622800"/>
          <a:ext cx="5100320" cy="27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ランダムで社員評価○○点</a:t>
          </a:r>
          <a:r>
            <a:rPr kumimoji="1" lang="ja-JP" altLang="en-US" sz="1100" b="1"/>
            <a:t>目標達成率</a:t>
          </a:r>
          <a:endParaRPr kumimoji="1" lang="en-US" altLang="ja-JP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146050</xdr:colOff>
      <xdr:row>17</xdr:row>
      <xdr:rowOff>184150</xdr:rowOff>
    </xdr:from>
    <xdr:to>
      <xdr:col>6</xdr:col>
      <xdr:colOff>400050</xdr:colOff>
      <xdr:row>21</xdr:row>
      <xdr:rowOff>177800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6720FBB-97BB-4EEF-BC2F-C8DEC0D16CCB}"/>
            </a:ext>
          </a:extLst>
        </xdr:cNvPr>
        <xdr:cNvSpPr/>
      </xdr:nvSpPr>
      <xdr:spPr>
        <a:xfrm>
          <a:off x="3448050" y="4083050"/>
          <a:ext cx="914400" cy="908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部署実績　　　　点　　　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</xdr:colOff>
      <xdr:row>20</xdr:row>
      <xdr:rowOff>203200</xdr:rowOff>
    </xdr:from>
    <xdr:to>
      <xdr:col>3</xdr:col>
      <xdr:colOff>298450</xdr:colOff>
      <xdr:row>24</xdr:row>
      <xdr:rowOff>203200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60F34C6-4402-4174-9451-A2A1427646A4}"/>
            </a:ext>
          </a:extLst>
        </xdr:cNvPr>
        <xdr:cNvSpPr/>
      </xdr:nvSpPr>
      <xdr:spPr>
        <a:xfrm>
          <a:off x="1365250" y="5918200"/>
          <a:ext cx="914400" cy="91440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内部監査　　　　　　　</a:t>
          </a:r>
          <a:r>
            <a:rPr kumimoji="1" lang="en-US" altLang="ja-JP" sz="1100" b="1"/>
            <a:t>40</a:t>
          </a:r>
          <a:r>
            <a:rPr kumimoji="1" lang="ja-JP" altLang="en-US" sz="1100" b="1"/>
            <a:t>％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2</xdr:col>
      <xdr:colOff>254000</xdr:colOff>
      <xdr:row>25</xdr:row>
      <xdr:rowOff>209550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826E104-B673-41F9-A3D8-ECBF38E01397}"/>
            </a:ext>
          </a:extLst>
        </xdr:cNvPr>
        <xdr:cNvSpPr/>
      </xdr:nvSpPr>
      <xdr:spPr>
        <a:xfrm>
          <a:off x="660400" y="6172200"/>
          <a:ext cx="914400" cy="8953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人事評価　　　　　　　</a:t>
          </a:r>
          <a:r>
            <a:rPr kumimoji="1" lang="en-US" altLang="ja-JP" sz="1100" b="1"/>
            <a:t>30</a:t>
          </a:r>
          <a:r>
            <a:rPr kumimoji="1" lang="ja-JP" altLang="en-US" sz="1100" b="1"/>
            <a:t>点</a:t>
          </a:r>
          <a:endParaRPr kumimoji="1" lang="en-US" altLang="ja-JP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222250</xdr:rowOff>
    </xdr:from>
    <xdr:to>
      <xdr:col>6</xdr:col>
      <xdr:colOff>279400</xdr:colOff>
      <xdr:row>2</xdr:row>
      <xdr:rowOff>196850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6A1CFA7-A3E5-4537-BB09-0D7B427B59B9}"/>
            </a:ext>
          </a:extLst>
        </xdr:cNvPr>
        <xdr:cNvSpPr/>
      </xdr:nvSpPr>
      <xdr:spPr>
        <a:xfrm>
          <a:off x="381000" y="222250"/>
          <a:ext cx="4565650" cy="4318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2022</a:t>
          </a:r>
          <a:r>
            <a:rPr kumimoji="1" lang="ja-JP" altLang="en-US" sz="1400"/>
            <a:t>年</a:t>
          </a:r>
          <a:r>
            <a:rPr kumimoji="1" lang="en-US" altLang="ja-JP" sz="1400"/>
            <a:t>4</a:t>
          </a:r>
          <a:r>
            <a:rPr kumimoji="1" lang="ja-JP" altLang="en-US" sz="1400"/>
            <a:t>月度　人事考課</a:t>
          </a:r>
        </a:p>
      </xdr:txBody>
    </xdr:sp>
    <xdr:clientData/>
  </xdr:twoCellAnchor>
  <xdr:twoCellAnchor>
    <xdr:from>
      <xdr:col>3</xdr:col>
      <xdr:colOff>57150</xdr:colOff>
      <xdr:row>9</xdr:row>
      <xdr:rowOff>171450</xdr:rowOff>
    </xdr:from>
    <xdr:to>
      <xdr:col>3</xdr:col>
      <xdr:colOff>609600</xdr:colOff>
      <xdr:row>11</xdr:row>
      <xdr:rowOff>198882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A39CBEEC-4D85-4CF3-A71E-8FE0377790DF}"/>
            </a:ext>
          </a:extLst>
        </xdr:cNvPr>
        <xdr:cNvSpPr/>
      </xdr:nvSpPr>
      <xdr:spPr>
        <a:xfrm>
          <a:off x="2336800" y="2228850"/>
          <a:ext cx="552450" cy="484632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31750</xdr:colOff>
      <xdr:row>24</xdr:row>
      <xdr:rowOff>0</xdr:rowOff>
    </xdr:from>
    <xdr:to>
      <xdr:col>0</xdr:col>
      <xdr:colOff>901700</xdr:colOff>
      <xdr:row>26</xdr:row>
      <xdr:rowOff>215900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EAE722D-6FE6-426C-9BC1-8E51FCFA3841}"/>
            </a:ext>
          </a:extLst>
        </xdr:cNvPr>
        <xdr:cNvSpPr/>
      </xdr:nvSpPr>
      <xdr:spPr>
        <a:xfrm>
          <a:off x="31750" y="6184900"/>
          <a:ext cx="869950" cy="673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部署評価　　　</a:t>
          </a:r>
        </a:p>
      </xdr:txBody>
    </xdr:sp>
    <xdr:clientData/>
  </xdr:twoCellAnchor>
  <xdr:twoCellAnchor>
    <xdr:from>
      <xdr:col>0</xdr:col>
      <xdr:colOff>939800</xdr:colOff>
      <xdr:row>24</xdr:row>
      <xdr:rowOff>63500</xdr:rowOff>
    </xdr:from>
    <xdr:to>
      <xdr:col>1</xdr:col>
      <xdr:colOff>190500</xdr:colOff>
      <xdr:row>26</xdr:row>
      <xdr:rowOff>152400</xdr:rowOff>
    </xdr:to>
    <xdr:sp macro="" textlink="">
      <xdr:nvSpPr>
        <xdr:cNvPr id="5" name="加算記号 4">
          <a:extLst>
            <a:ext uri="{FF2B5EF4-FFF2-40B4-BE49-F238E27FC236}">
              <a16:creationId xmlns:a16="http://schemas.microsoft.com/office/drawing/2014/main" id="{3CCD7016-C8BF-4BB2-A180-496A423FBB00}"/>
            </a:ext>
          </a:extLst>
        </xdr:cNvPr>
        <xdr:cNvSpPr/>
      </xdr:nvSpPr>
      <xdr:spPr>
        <a:xfrm>
          <a:off x="939800" y="6248400"/>
          <a:ext cx="584200" cy="546100"/>
        </a:xfrm>
        <a:prstGeom prst="mathPlus">
          <a:avLst/>
        </a:prstGeom>
        <a:solidFill>
          <a:schemeClr val="accent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24</xdr:row>
      <xdr:rowOff>25400</xdr:rowOff>
    </xdr:from>
    <xdr:to>
      <xdr:col>4</xdr:col>
      <xdr:colOff>831850</xdr:colOff>
      <xdr:row>27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77FCA49-DC08-453A-B90F-FAB44E3872FE}"/>
            </a:ext>
          </a:extLst>
        </xdr:cNvPr>
        <xdr:cNvSpPr/>
      </xdr:nvSpPr>
      <xdr:spPr>
        <a:xfrm>
          <a:off x="3314700" y="5753100"/>
          <a:ext cx="831850" cy="660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人事評価　　　　　　　　　</a:t>
          </a:r>
        </a:p>
      </xdr:txBody>
    </xdr:sp>
    <xdr:clientData/>
  </xdr:twoCellAnchor>
  <xdr:twoCellAnchor>
    <xdr:from>
      <xdr:col>1</xdr:col>
      <xdr:colOff>355600</xdr:colOff>
      <xdr:row>23</xdr:row>
      <xdr:rowOff>209550</xdr:rowOff>
    </xdr:from>
    <xdr:to>
      <xdr:col>2</xdr:col>
      <xdr:colOff>533400</xdr:colOff>
      <xdr:row>26</xdr:row>
      <xdr:rowOff>222250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E0980CE-0AB8-4740-8DA8-71B428AE7153}"/>
            </a:ext>
          </a:extLst>
        </xdr:cNvPr>
        <xdr:cNvSpPr/>
      </xdr:nvSpPr>
      <xdr:spPr>
        <a:xfrm>
          <a:off x="1689100" y="5708650"/>
          <a:ext cx="838200" cy="698500"/>
        </a:xfrm>
        <a:prstGeom prst="roundRect">
          <a:avLst/>
        </a:prstGeom>
        <a:solidFill>
          <a:srgbClr val="7030A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内部監査　　　　　　　</a:t>
          </a:r>
        </a:p>
      </xdr:txBody>
    </xdr:sp>
    <xdr:clientData/>
  </xdr:twoCellAnchor>
  <xdr:twoCellAnchor>
    <xdr:from>
      <xdr:col>0</xdr:col>
      <xdr:colOff>317500</xdr:colOff>
      <xdr:row>27</xdr:row>
      <xdr:rowOff>222250</xdr:rowOff>
    </xdr:from>
    <xdr:to>
      <xdr:col>0</xdr:col>
      <xdr:colOff>1079500</xdr:colOff>
      <xdr:row>30</xdr:row>
      <xdr:rowOff>12700</xdr:rowOff>
    </xdr:to>
    <xdr:sp macro="" textlink="">
      <xdr:nvSpPr>
        <xdr:cNvPr id="11" name="次の値と等しい 10">
          <a:extLst>
            <a:ext uri="{FF2B5EF4-FFF2-40B4-BE49-F238E27FC236}">
              <a16:creationId xmlns:a16="http://schemas.microsoft.com/office/drawing/2014/main" id="{92197D1E-3398-4CAF-9F6D-36EA07078ACE}"/>
            </a:ext>
          </a:extLst>
        </xdr:cNvPr>
        <xdr:cNvSpPr/>
      </xdr:nvSpPr>
      <xdr:spPr>
        <a:xfrm>
          <a:off x="317500" y="7092950"/>
          <a:ext cx="762000" cy="476250"/>
        </a:xfrm>
        <a:prstGeom prst="mathEqual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1314450</xdr:colOff>
      <xdr:row>27</xdr:row>
      <xdr:rowOff>139700</xdr:rowOff>
    </xdr:from>
    <xdr:to>
      <xdr:col>3</xdr:col>
      <xdr:colOff>146050</xdr:colOff>
      <xdr:row>31</xdr:row>
      <xdr:rowOff>120650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3B412E5-0C8D-4143-9415-9D18A373F705}"/>
            </a:ext>
          </a:extLst>
        </xdr:cNvPr>
        <xdr:cNvSpPr/>
      </xdr:nvSpPr>
      <xdr:spPr>
        <a:xfrm>
          <a:off x="1314450" y="7010400"/>
          <a:ext cx="1485900" cy="89535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査定結果　　　　　　　　　</a:t>
          </a:r>
        </a:p>
      </xdr:txBody>
    </xdr:sp>
    <xdr:clientData/>
  </xdr:twoCellAnchor>
  <xdr:twoCellAnchor>
    <xdr:from>
      <xdr:col>2</xdr:col>
      <xdr:colOff>590550</xdr:colOff>
      <xdr:row>24</xdr:row>
      <xdr:rowOff>76200</xdr:rowOff>
    </xdr:from>
    <xdr:to>
      <xdr:col>3</xdr:col>
      <xdr:colOff>514350</xdr:colOff>
      <xdr:row>26</xdr:row>
      <xdr:rowOff>165100</xdr:rowOff>
    </xdr:to>
    <xdr:sp macro="" textlink="">
      <xdr:nvSpPr>
        <xdr:cNvPr id="13" name="加算記号 12">
          <a:extLst>
            <a:ext uri="{FF2B5EF4-FFF2-40B4-BE49-F238E27FC236}">
              <a16:creationId xmlns:a16="http://schemas.microsoft.com/office/drawing/2014/main" id="{ABE808E8-8690-4889-BD5B-50B0B1E304C2}"/>
            </a:ext>
          </a:extLst>
        </xdr:cNvPr>
        <xdr:cNvSpPr/>
      </xdr:nvSpPr>
      <xdr:spPr>
        <a:xfrm>
          <a:off x="2584450" y="6261100"/>
          <a:ext cx="584200" cy="546100"/>
        </a:xfrm>
        <a:prstGeom prst="mathPlus">
          <a:avLst/>
        </a:prstGeom>
        <a:solidFill>
          <a:schemeClr val="accent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596900</xdr:colOff>
      <xdr:row>2</xdr:row>
      <xdr:rowOff>203200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F58CF0F-0E3A-44A2-81BC-20E417C9AC05}"/>
            </a:ext>
          </a:extLst>
        </xdr:cNvPr>
        <xdr:cNvSpPr/>
      </xdr:nvSpPr>
      <xdr:spPr>
        <a:xfrm>
          <a:off x="0" y="228600"/>
          <a:ext cx="4559300" cy="431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1</a:t>
          </a:r>
          <a:r>
            <a:rPr kumimoji="1" lang="ja-JP" altLang="en-US" sz="1100" b="1"/>
            <a:t>年間を振り返って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6</xdr:col>
      <xdr:colOff>596900</xdr:colOff>
      <xdr:row>10</xdr:row>
      <xdr:rowOff>203200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6B6E38B-351F-4847-8ACE-435DF50CC533}"/>
            </a:ext>
          </a:extLst>
        </xdr:cNvPr>
        <xdr:cNvSpPr/>
      </xdr:nvSpPr>
      <xdr:spPr>
        <a:xfrm>
          <a:off x="0" y="2057400"/>
          <a:ext cx="4559300" cy="43180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期待される事項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12</xdr:col>
      <xdr:colOff>577850</xdr:colOff>
      <xdr:row>16</xdr:row>
      <xdr:rowOff>120650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EC4E032-F512-4C72-95C6-BD4F4CACD25C}"/>
            </a:ext>
          </a:extLst>
        </xdr:cNvPr>
        <xdr:cNvSpPr/>
      </xdr:nvSpPr>
      <xdr:spPr>
        <a:xfrm>
          <a:off x="0" y="2514600"/>
          <a:ext cx="8502650" cy="1263650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12</xdr:col>
      <xdr:colOff>577850</xdr:colOff>
      <xdr:row>24</xdr:row>
      <xdr:rowOff>107950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E2CC286-364C-4DA6-AFE4-F5ACEB424FE1}"/>
            </a:ext>
          </a:extLst>
        </xdr:cNvPr>
        <xdr:cNvSpPr/>
      </xdr:nvSpPr>
      <xdr:spPr>
        <a:xfrm>
          <a:off x="0" y="4343400"/>
          <a:ext cx="8502650" cy="1250950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6</xdr:col>
      <xdr:colOff>596900</xdr:colOff>
      <xdr:row>18</xdr:row>
      <xdr:rowOff>203200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50A2ED6-D7C9-4C75-A806-74860280C4F5}"/>
            </a:ext>
          </a:extLst>
        </xdr:cNvPr>
        <xdr:cNvSpPr/>
      </xdr:nvSpPr>
      <xdr:spPr>
        <a:xfrm>
          <a:off x="0" y="3886200"/>
          <a:ext cx="4559300" cy="431800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今後の展望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577850</xdr:colOff>
      <xdr:row>8</xdr:row>
      <xdr:rowOff>139700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DD51E22-D556-4039-A90E-96D706D07976}"/>
            </a:ext>
          </a:extLst>
        </xdr:cNvPr>
        <xdr:cNvSpPr/>
      </xdr:nvSpPr>
      <xdr:spPr>
        <a:xfrm>
          <a:off x="0" y="685800"/>
          <a:ext cx="8502650" cy="1282700"/>
        </a:xfrm>
        <a:prstGeom prst="roundRect">
          <a:avLst/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A33E-D468-48AC-8460-D98AF351106E}">
  <dimension ref="A10"/>
  <sheetViews>
    <sheetView showGridLines="0" tabSelected="1" workbookViewId="0">
      <selection activeCell="O23" sqref="O23"/>
    </sheetView>
  </sheetViews>
  <sheetFormatPr defaultRowHeight="18"/>
  <sheetData>
    <row r="10" spans="1:1">
      <c r="A10" s="1"/>
    </row>
  </sheetData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F098-7F50-4AB4-B4D8-40E9A8475E07}">
  <dimension ref="A10"/>
  <sheetViews>
    <sheetView showGridLines="0" topLeftCell="A4" workbookViewId="0">
      <selection activeCell="U20" sqref="U20"/>
    </sheetView>
  </sheetViews>
  <sheetFormatPr defaultRowHeight="18"/>
  <sheetData>
    <row r="10" spans="1:1">
      <c r="A10" s="1"/>
    </row>
  </sheetData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3DFE-BADE-4638-9F2D-695DE958D648}">
  <dimension ref="A2:I20"/>
  <sheetViews>
    <sheetView showGridLines="0" workbookViewId="0">
      <selection activeCell="O14" sqref="O14"/>
    </sheetView>
  </sheetViews>
  <sheetFormatPr defaultRowHeight="18"/>
  <sheetData>
    <row r="2" spans="1:9">
      <c r="C2" s="1" t="s">
        <v>0</v>
      </c>
    </row>
    <row r="3" spans="1:9" ht="18.600000000000001" thickBot="1"/>
    <row r="4" spans="1:9">
      <c r="A4" s="21" t="s">
        <v>1</v>
      </c>
      <c r="B4" s="41" t="s">
        <v>2</v>
      </c>
      <c r="C4" s="41"/>
      <c r="D4" s="41" t="s">
        <v>3</v>
      </c>
      <c r="E4" s="41"/>
      <c r="F4" s="41" t="s">
        <v>4</v>
      </c>
      <c r="G4" s="41"/>
      <c r="H4" s="22" t="s">
        <v>5</v>
      </c>
    </row>
    <row r="5" spans="1:9">
      <c r="A5" s="10" t="s">
        <v>6</v>
      </c>
      <c r="B5" s="42"/>
      <c r="C5" s="42"/>
      <c r="D5" s="23"/>
      <c r="E5" s="23"/>
      <c r="F5" s="23"/>
      <c r="G5" s="23" t="s">
        <v>7</v>
      </c>
      <c r="H5" s="24" t="e">
        <f>SUM(F5/D5)</f>
        <v>#DIV/0!</v>
      </c>
      <c r="I5" s="25"/>
    </row>
    <row r="6" spans="1:9">
      <c r="A6" s="10" t="s">
        <v>8</v>
      </c>
      <c r="B6" s="42"/>
      <c r="C6" s="42"/>
      <c r="D6" s="23"/>
      <c r="E6" s="23"/>
      <c r="F6" s="23"/>
      <c r="G6" s="23" t="s">
        <v>7</v>
      </c>
      <c r="H6" s="24" t="e">
        <f t="shared" ref="H6:H17" si="0">SUM(F6/D6)</f>
        <v>#DIV/0!</v>
      </c>
      <c r="I6" s="25"/>
    </row>
    <row r="7" spans="1:9">
      <c r="A7" s="10" t="s">
        <v>9</v>
      </c>
      <c r="B7" s="42"/>
      <c r="C7" s="42"/>
      <c r="D7" s="23"/>
      <c r="E7" s="23"/>
      <c r="F7" s="23"/>
      <c r="G7" s="23" t="s">
        <v>7</v>
      </c>
      <c r="H7" s="24" t="e">
        <f t="shared" si="0"/>
        <v>#DIV/0!</v>
      </c>
      <c r="I7" s="25"/>
    </row>
    <row r="8" spans="1:9">
      <c r="A8" s="10" t="s">
        <v>10</v>
      </c>
      <c r="B8" s="42"/>
      <c r="C8" s="42"/>
      <c r="D8" s="23"/>
      <c r="E8" s="23"/>
      <c r="F8" s="23"/>
      <c r="G8" s="23" t="s">
        <v>7</v>
      </c>
      <c r="H8" s="24" t="e">
        <f t="shared" si="0"/>
        <v>#DIV/0!</v>
      </c>
      <c r="I8" s="25"/>
    </row>
    <row r="9" spans="1:9">
      <c r="A9" s="10" t="s">
        <v>11</v>
      </c>
      <c r="B9" s="42"/>
      <c r="C9" s="42"/>
      <c r="D9" s="23"/>
      <c r="E9" s="23"/>
      <c r="F9" s="23"/>
      <c r="G9" s="23" t="s">
        <v>7</v>
      </c>
      <c r="H9" s="24" t="e">
        <f t="shared" si="0"/>
        <v>#DIV/0!</v>
      </c>
      <c r="I9" s="25"/>
    </row>
    <row r="10" spans="1:9">
      <c r="A10" s="10" t="s">
        <v>12</v>
      </c>
      <c r="B10" s="42"/>
      <c r="C10" s="42"/>
      <c r="D10" s="23"/>
      <c r="E10" s="23"/>
      <c r="F10" s="23"/>
      <c r="G10" s="23" t="s">
        <v>7</v>
      </c>
      <c r="H10" s="24" t="e">
        <f t="shared" si="0"/>
        <v>#DIV/0!</v>
      </c>
      <c r="I10" s="25"/>
    </row>
    <row r="11" spans="1:9">
      <c r="A11" s="10" t="s">
        <v>13</v>
      </c>
      <c r="B11" s="42"/>
      <c r="C11" s="42"/>
      <c r="D11" s="23"/>
      <c r="E11" s="23"/>
      <c r="F11" s="23"/>
      <c r="G11" s="23" t="s">
        <v>7</v>
      </c>
      <c r="H11" s="24" t="e">
        <f t="shared" si="0"/>
        <v>#DIV/0!</v>
      </c>
      <c r="I11" s="25"/>
    </row>
    <row r="12" spans="1:9">
      <c r="A12" s="10" t="s">
        <v>14</v>
      </c>
      <c r="B12" s="42"/>
      <c r="C12" s="42"/>
      <c r="D12" s="23"/>
      <c r="E12" s="23"/>
      <c r="F12" s="23"/>
      <c r="G12" s="23" t="s">
        <v>7</v>
      </c>
      <c r="H12" s="24" t="e">
        <f t="shared" si="0"/>
        <v>#DIV/0!</v>
      </c>
      <c r="I12" s="25"/>
    </row>
    <row r="13" spans="1:9">
      <c r="A13" s="10" t="s">
        <v>15</v>
      </c>
      <c r="B13" s="42"/>
      <c r="C13" s="42"/>
      <c r="D13" s="23"/>
      <c r="E13" s="23"/>
      <c r="F13" s="23"/>
      <c r="G13" s="23" t="s">
        <v>7</v>
      </c>
      <c r="H13" s="24" t="e">
        <f t="shared" si="0"/>
        <v>#DIV/0!</v>
      </c>
      <c r="I13" s="25"/>
    </row>
    <row r="14" spans="1:9">
      <c r="A14" s="10" t="s">
        <v>16</v>
      </c>
      <c r="B14" s="42"/>
      <c r="C14" s="42"/>
      <c r="D14" s="23"/>
      <c r="E14" s="23"/>
      <c r="F14" s="23"/>
      <c r="G14" s="23" t="s">
        <v>7</v>
      </c>
      <c r="H14" s="24" t="e">
        <f t="shared" si="0"/>
        <v>#DIV/0!</v>
      </c>
      <c r="I14" s="25"/>
    </row>
    <row r="15" spans="1:9">
      <c r="A15" s="10" t="s">
        <v>17</v>
      </c>
      <c r="B15" s="42"/>
      <c r="C15" s="42"/>
      <c r="D15" s="23"/>
      <c r="E15" s="23"/>
      <c r="F15" s="23"/>
      <c r="G15" s="23" t="s">
        <v>7</v>
      </c>
      <c r="H15" s="24" t="e">
        <f t="shared" si="0"/>
        <v>#DIV/0!</v>
      </c>
      <c r="I15" s="25"/>
    </row>
    <row r="16" spans="1:9">
      <c r="A16" s="10" t="s">
        <v>18</v>
      </c>
      <c r="B16" s="42"/>
      <c r="C16" s="42"/>
      <c r="D16" s="23"/>
      <c r="E16" s="23"/>
      <c r="F16" s="23"/>
      <c r="G16" s="23" t="s">
        <v>7</v>
      </c>
      <c r="H16" s="24" t="e">
        <f t="shared" si="0"/>
        <v>#DIV/0!</v>
      </c>
      <c r="I16" s="25"/>
    </row>
    <row r="17" spans="1:8" ht="18.600000000000001" thickBot="1">
      <c r="A17" s="43" t="s">
        <v>19</v>
      </c>
      <c r="B17" s="44"/>
      <c r="C17" s="44"/>
      <c r="D17" s="26">
        <f>SUM(D5:D16)</f>
        <v>0</v>
      </c>
      <c r="E17" s="26" t="s">
        <v>7</v>
      </c>
      <c r="F17" s="26">
        <f>SUM(F5:F16)</f>
        <v>0</v>
      </c>
      <c r="G17" s="26" t="s">
        <v>7</v>
      </c>
      <c r="H17" s="27" t="e">
        <f t="shared" si="0"/>
        <v>#DIV/0!</v>
      </c>
    </row>
    <row r="20" spans="1:8">
      <c r="B20" s="28" t="e">
        <f>SUM(H17)</f>
        <v>#DIV/0!</v>
      </c>
      <c r="C20" s="18" t="s">
        <v>20</v>
      </c>
      <c r="D20">
        <v>40</v>
      </c>
      <c r="E20" s="18" t="s">
        <v>21</v>
      </c>
    </row>
  </sheetData>
  <mergeCells count="4">
    <mergeCell ref="D4:E4"/>
    <mergeCell ref="F4:G4"/>
    <mergeCell ref="B4:C16"/>
    <mergeCell ref="A17:C17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4C95-7BF3-424B-B4F7-BEBCB88A640A}">
  <dimension ref="A2:C23"/>
  <sheetViews>
    <sheetView showGridLines="0" workbookViewId="0">
      <selection activeCell="A9" sqref="A9"/>
    </sheetView>
  </sheetViews>
  <sheetFormatPr defaultRowHeight="18"/>
  <sheetData>
    <row r="2" spans="1:3">
      <c r="C2" s="1" t="s">
        <v>22</v>
      </c>
    </row>
    <row r="4" spans="1:3">
      <c r="A4" t="s">
        <v>23</v>
      </c>
    </row>
    <row r="8" spans="1:3">
      <c r="A8" t="s">
        <v>24</v>
      </c>
    </row>
    <row r="23" spans="2:2">
      <c r="B23" s="20" t="s">
        <v>21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95EA-4C6A-4BA7-B18D-D31A47AE6250}">
  <dimension ref="A3:K21"/>
  <sheetViews>
    <sheetView showGridLines="0" topLeftCell="A12" workbookViewId="0">
      <selection activeCell="N17" sqref="N17"/>
    </sheetView>
  </sheetViews>
  <sheetFormatPr defaultRowHeight="18"/>
  <cols>
    <col min="6" max="6" width="13.25" customWidth="1"/>
  </cols>
  <sheetData>
    <row r="3" spans="1:11">
      <c r="C3" s="1" t="s">
        <v>25</v>
      </c>
      <c r="D3" s="1"/>
    </row>
    <row r="5" spans="1:11">
      <c r="A5" t="s">
        <v>26</v>
      </c>
      <c r="C5" t="s">
        <v>27</v>
      </c>
    </row>
    <row r="6" spans="1:11">
      <c r="A6" s="29" t="s">
        <v>28</v>
      </c>
      <c r="B6" s="30" t="s">
        <v>29</v>
      </c>
      <c r="C6" s="30"/>
    </row>
    <row r="7" spans="1:11">
      <c r="A7" s="29" t="s">
        <v>30</v>
      </c>
      <c r="B7" s="30" t="s">
        <v>31</v>
      </c>
      <c r="C7" s="30"/>
    </row>
    <row r="8" spans="1:11">
      <c r="A8" s="29" t="s">
        <v>32</v>
      </c>
      <c r="B8" s="30" t="s">
        <v>33</v>
      </c>
      <c r="C8" s="30"/>
    </row>
    <row r="15" spans="1:11">
      <c r="A15" s="31"/>
      <c r="B15" s="42" t="s">
        <v>34</v>
      </c>
      <c r="C15" s="42"/>
      <c r="D15" s="32" t="s">
        <v>35</v>
      </c>
      <c r="E15" s="32" t="s">
        <v>36</v>
      </c>
      <c r="F15" s="31"/>
      <c r="G15" s="42" t="s">
        <v>37</v>
      </c>
      <c r="H15" s="42"/>
      <c r="I15" s="42"/>
      <c r="J15" s="42"/>
      <c r="K15" s="42"/>
    </row>
    <row r="16" spans="1:11">
      <c r="A16" s="19">
        <v>1</v>
      </c>
      <c r="B16" s="45" t="s">
        <v>38</v>
      </c>
      <c r="C16" s="46"/>
      <c r="D16" s="19"/>
      <c r="E16" s="19"/>
      <c r="F16" s="19" t="s">
        <v>39</v>
      </c>
      <c r="G16" s="47"/>
      <c r="H16" s="47"/>
      <c r="I16" s="47"/>
      <c r="J16" s="47"/>
      <c r="K16" s="47"/>
    </row>
    <row r="17" spans="1:11">
      <c r="A17" s="19">
        <v>2</v>
      </c>
      <c r="B17" s="45" t="s">
        <v>40</v>
      </c>
      <c r="C17" s="46"/>
      <c r="D17" s="19"/>
      <c r="E17" s="19"/>
      <c r="F17" s="19" t="s">
        <v>41</v>
      </c>
      <c r="G17" s="47"/>
      <c r="H17" s="47"/>
      <c r="I17" s="47"/>
      <c r="J17" s="47"/>
      <c r="K17" s="47"/>
    </row>
    <row r="18" spans="1:11">
      <c r="A18" s="19">
        <v>3</v>
      </c>
      <c r="B18" s="45" t="s">
        <v>42</v>
      </c>
      <c r="C18" s="46"/>
      <c r="D18" s="33"/>
      <c r="E18" s="19"/>
      <c r="F18" s="19" t="s">
        <v>39</v>
      </c>
      <c r="G18" s="47"/>
      <c r="H18" s="47"/>
      <c r="I18" s="47"/>
      <c r="J18" s="47"/>
      <c r="K18" s="47"/>
    </row>
    <row r="19" spans="1:11">
      <c r="A19" s="19">
        <v>4</v>
      </c>
      <c r="B19" s="45" t="s">
        <v>43</v>
      </c>
      <c r="C19" s="46"/>
      <c r="D19" s="19"/>
      <c r="E19" s="19"/>
      <c r="F19" s="19" t="s">
        <v>39</v>
      </c>
      <c r="G19" s="47"/>
      <c r="H19" s="47"/>
      <c r="I19" s="47"/>
      <c r="J19" s="47"/>
      <c r="K19" s="47"/>
    </row>
    <row r="20" spans="1:11">
      <c r="A20" s="19">
        <v>5</v>
      </c>
      <c r="B20" s="45" t="s">
        <v>44</v>
      </c>
      <c r="C20" s="46"/>
      <c r="D20" s="19"/>
      <c r="E20" s="19"/>
      <c r="F20" s="19" t="s">
        <v>41</v>
      </c>
      <c r="G20" s="47"/>
      <c r="H20" s="47"/>
      <c r="I20" s="47"/>
      <c r="J20" s="47"/>
      <c r="K20" s="47"/>
    </row>
    <row r="21" spans="1:11">
      <c r="A21" s="34"/>
      <c r="B21" s="42" t="s">
        <v>19</v>
      </c>
      <c r="C21" s="42"/>
      <c r="D21" s="31"/>
      <c r="E21" s="34">
        <f>SUM(E16:E20)</f>
        <v>0</v>
      </c>
      <c r="F21" s="34" t="s">
        <v>45</v>
      </c>
    </row>
  </sheetData>
  <mergeCells count="13">
    <mergeCell ref="G20:K20"/>
    <mergeCell ref="G15:K15"/>
    <mergeCell ref="G16:K16"/>
    <mergeCell ref="G17:K17"/>
    <mergeCell ref="G18:K18"/>
    <mergeCell ref="G19:K19"/>
    <mergeCell ref="B21:C21"/>
    <mergeCell ref="B17:C17"/>
    <mergeCell ref="B15:C15"/>
    <mergeCell ref="B16:C16"/>
    <mergeCell ref="B18:C18"/>
    <mergeCell ref="B19:C19"/>
    <mergeCell ref="B20:C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56C6-9D74-434C-99B8-A3B5402F2466}">
  <dimension ref="A4:G38"/>
  <sheetViews>
    <sheetView showGridLines="0" workbookViewId="0">
      <selection activeCell="M10" sqref="M10"/>
    </sheetView>
  </sheetViews>
  <sheetFormatPr defaultRowHeight="18"/>
  <cols>
    <col min="1" max="1" width="17.5" customWidth="1"/>
    <col min="5" max="5" width="19.875" customWidth="1"/>
  </cols>
  <sheetData>
    <row r="4" spans="1:7">
      <c r="A4" s="48" t="s">
        <v>46</v>
      </c>
      <c r="B4" s="48"/>
      <c r="C4" s="48"/>
      <c r="D4" s="48"/>
      <c r="E4" s="48"/>
      <c r="F4" s="48"/>
      <c r="G4" s="48"/>
    </row>
    <row r="5" spans="1:7" ht="18.600000000000001" thickBot="1"/>
    <row r="6" spans="1:7">
      <c r="A6" s="2" t="s">
        <v>47</v>
      </c>
      <c r="B6" s="5"/>
      <c r="C6" s="6" t="s">
        <v>48</v>
      </c>
      <c r="D6" s="35"/>
      <c r="E6" s="2" t="s">
        <v>47</v>
      </c>
      <c r="F6" s="5"/>
      <c r="G6" s="6" t="s">
        <v>48</v>
      </c>
    </row>
    <row r="7" spans="1:7">
      <c r="A7" s="3" t="s">
        <v>49</v>
      </c>
      <c r="B7" s="4"/>
      <c r="C7" s="7" t="s">
        <v>48</v>
      </c>
      <c r="E7" s="3" t="s">
        <v>49</v>
      </c>
      <c r="F7" s="4"/>
      <c r="G7" s="7" t="s">
        <v>48</v>
      </c>
    </row>
    <row r="8" spans="1:7">
      <c r="A8" s="3" t="s">
        <v>50</v>
      </c>
      <c r="B8" s="4"/>
      <c r="C8" s="7" t="s">
        <v>48</v>
      </c>
      <c r="E8" s="3" t="s">
        <v>50</v>
      </c>
      <c r="F8" s="4"/>
      <c r="G8" s="7" t="s">
        <v>48</v>
      </c>
    </row>
    <row r="9" spans="1:7">
      <c r="A9" s="3" t="s">
        <v>51</v>
      </c>
      <c r="B9" s="4"/>
      <c r="C9" s="7" t="s">
        <v>48</v>
      </c>
      <c r="E9" s="3" t="s">
        <v>51</v>
      </c>
      <c r="F9" s="4"/>
      <c r="G9" s="7" t="s">
        <v>48</v>
      </c>
    </row>
    <row r="10" spans="1:7">
      <c r="A10" s="3" t="s">
        <v>52</v>
      </c>
      <c r="B10" s="4"/>
      <c r="C10" s="7" t="s">
        <v>48</v>
      </c>
      <c r="E10" s="3" t="s">
        <v>52</v>
      </c>
      <c r="F10" s="4"/>
      <c r="G10" s="7" t="s">
        <v>48</v>
      </c>
    </row>
    <row r="11" spans="1:7">
      <c r="A11" s="3" t="s">
        <v>53</v>
      </c>
      <c r="B11" s="4"/>
      <c r="C11" s="7" t="s">
        <v>48</v>
      </c>
      <c r="D11" s="18"/>
      <c r="E11" s="3" t="s">
        <v>53</v>
      </c>
      <c r="F11" s="4"/>
      <c r="G11" s="7" t="s">
        <v>48</v>
      </c>
    </row>
    <row r="12" spans="1:7">
      <c r="A12" s="3" t="s">
        <v>54</v>
      </c>
      <c r="B12" s="4"/>
      <c r="C12" s="7" t="s">
        <v>48</v>
      </c>
      <c r="E12" s="3" t="s">
        <v>54</v>
      </c>
      <c r="F12" s="4"/>
      <c r="G12" s="7" t="s">
        <v>48</v>
      </c>
    </row>
    <row r="13" spans="1:7">
      <c r="A13" s="3" t="s">
        <v>55</v>
      </c>
      <c r="B13" s="4"/>
      <c r="C13" s="7" t="s">
        <v>48</v>
      </c>
      <c r="E13" s="3" t="s">
        <v>55</v>
      </c>
      <c r="F13" s="4"/>
      <c r="G13" s="7" t="s">
        <v>48</v>
      </c>
    </row>
    <row r="14" spans="1:7">
      <c r="A14" s="3" t="s">
        <v>56</v>
      </c>
      <c r="B14" s="4"/>
      <c r="C14" s="7" t="s">
        <v>48</v>
      </c>
      <c r="E14" s="3" t="s">
        <v>56</v>
      </c>
      <c r="F14" s="4"/>
      <c r="G14" s="7" t="s">
        <v>48</v>
      </c>
    </row>
    <row r="15" spans="1:7">
      <c r="A15" s="3" t="s">
        <v>57</v>
      </c>
      <c r="B15" s="4"/>
      <c r="C15" s="7" t="s">
        <v>48</v>
      </c>
      <c r="E15" s="3" t="s">
        <v>57</v>
      </c>
      <c r="F15" s="4"/>
      <c r="G15" s="7" t="s">
        <v>48</v>
      </c>
    </row>
    <row r="16" spans="1:7">
      <c r="A16" s="3" t="s">
        <v>58</v>
      </c>
      <c r="B16" s="4"/>
      <c r="C16" s="7" t="s">
        <v>48</v>
      </c>
      <c r="E16" s="3" t="s">
        <v>58</v>
      </c>
      <c r="F16" s="4"/>
      <c r="G16" s="7" t="s">
        <v>48</v>
      </c>
    </row>
    <row r="17" spans="1:7">
      <c r="A17" s="3" t="s">
        <v>59</v>
      </c>
      <c r="B17" s="4"/>
      <c r="C17" s="7" t="s">
        <v>48</v>
      </c>
      <c r="E17" s="3" t="s">
        <v>59</v>
      </c>
      <c r="F17" s="4"/>
      <c r="G17" s="7" t="s">
        <v>48</v>
      </c>
    </row>
    <row r="18" spans="1:7">
      <c r="A18" s="17" t="s">
        <v>60</v>
      </c>
      <c r="B18" s="4"/>
      <c r="C18" s="7" t="s">
        <v>48</v>
      </c>
      <c r="E18" s="17" t="s">
        <v>61</v>
      </c>
      <c r="F18" s="4"/>
      <c r="G18" s="7" t="s">
        <v>48</v>
      </c>
    </row>
    <row r="19" spans="1:7" ht="18.600000000000001" thickBot="1">
      <c r="A19" s="36" t="s">
        <v>62</v>
      </c>
      <c r="B19" s="37">
        <f>SUM(B7:B17)</f>
        <v>0</v>
      </c>
      <c r="C19" s="38" t="s">
        <v>48</v>
      </c>
      <c r="D19" s="39">
        <f>SUM(F19-B19)</f>
        <v>0</v>
      </c>
      <c r="E19" s="36" t="s">
        <v>62</v>
      </c>
      <c r="F19" s="37">
        <f>SUM(F7:F17)</f>
        <v>0</v>
      </c>
      <c r="G19" s="38" t="s">
        <v>48</v>
      </c>
    </row>
    <row r="20" spans="1:7" ht="18.600000000000001" thickBot="1">
      <c r="C20" s="7" t="s">
        <v>63</v>
      </c>
      <c r="D20" s="40">
        <f>SUM(D19:D19)</f>
        <v>0</v>
      </c>
    </row>
    <row r="21" spans="1:7">
      <c r="A21" s="1" t="s">
        <v>64</v>
      </c>
      <c r="B21" s="1"/>
      <c r="C21" s="1"/>
      <c r="D21" s="1"/>
      <c r="E21" s="1"/>
      <c r="F21" s="1"/>
      <c r="G21" s="1"/>
    </row>
    <row r="22" spans="1:7">
      <c r="A22" s="1" t="s">
        <v>65</v>
      </c>
      <c r="B22" s="1"/>
      <c r="C22" s="1" t="s">
        <v>66</v>
      </c>
      <c r="D22" s="1"/>
      <c r="E22" s="1" t="s">
        <v>67</v>
      </c>
      <c r="F22" s="1"/>
      <c r="G22" s="1" t="s">
        <v>66</v>
      </c>
    </row>
    <row r="23" spans="1:7">
      <c r="A23" s="1" t="s">
        <v>68</v>
      </c>
      <c r="B23" s="1"/>
      <c r="C23" s="1" t="s">
        <v>66</v>
      </c>
      <c r="D23" s="1"/>
      <c r="E23" s="1" t="s">
        <v>69</v>
      </c>
      <c r="F23" s="1"/>
      <c r="G23" s="1" t="s">
        <v>66</v>
      </c>
    </row>
    <row r="24" spans="1:7">
      <c r="A24" s="1" t="s">
        <v>70</v>
      </c>
      <c r="B24" s="1"/>
      <c r="C24" s="1" t="s">
        <v>66</v>
      </c>
    </row>
    <row r="28" spans="1:7" ht="18.600000000000001" thickBot="1"/>
    <row r="29" spans="1:7" ht="18.600000000000001" thickBot="1">
      <c r="E29" s="14" t="s">
        <v>71</v>
      </c>
      <c r="F29" s="15" t="s">
        <v>72</v>
      </c>
    </row>
    <row r="30" spans="1:7">
      <c r="E30" s="8" t="s">
        <v>73</v>
      </c>
      <c r="F30" s="9"/>
    </row>
    <row r="31" spans="1:7">
      <c r="E31" s="10" t="s">
        <v>74</v>
      </c>
      <c r="F31" s="11"/>
    </row>
    <row r="32" spans="1:7" ht="18.600000000000001" thickBot="1">
      <c r="E32" s="12" t="s">
        <v>75</v>
      </c>
      <c r="F32" s="13"/>
    </row>
    <row r="34" spans="1:6">
      <c r="A34" s="1" t="s">
        <v>76</v>
      </c>
    </row>
    <row r="35" spans="1:6">
      <c r="A35" s="1"/>
      <c r="B35" s="1"/>
      <c r="D35" s="1"/>
    </row>
    <row r="37" spans="1:6">
      <c r="A37" s="1" t="s">
        <v>77</v>
      </c>
      <c r="B37" s="1"/>
      <c r="C37" s="1"/>
    </row>
    <row r="38" spans="1:6">
      <c r="A38" s="1" t="s">
        <v>78</v>
      </c>
      <c r="B38" s="1" t="s">
        <v>79</v>
      </c>
      <c r="C38" s="1" t="s">
        <v>66</v>
      </c>
      <c r="D38" s="1" t="s">
        <v>21</v>
      </c>
      <c r="E38" s="16"/>
      <c r="F38" s="1" t="s">
        <v>48</v>
      </c>
    </row>
  </sheetData>
  <mergeCells count="1">
    <mergeCell ref="A4:G4"/>
  </mergeCells>
  <phoneticPr fontId="1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BD5C-3477-497B-B932-64EA5ACE014C}">
  <dimension ref="A1"/>
  <sheetViews>
    <sheetView showGridLines="0" workbookViewId="0">
      <selection activeCell="Q10" sqref="Q10"/>
    </sheetView>
  </sheetViews>
  <sheetFormatPr defaultRowHeight="18"/>
  <sheetData/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六十苅美郎</dc:creator>
  <cp:keywords/>
  <dc:description/>
  <cp:lastModifiedBy>村本 忠雄</cp:lastModifiedBy>
  <cp:revision/>
  <dcterms:created xsi:type="dcterms:W3CDTF">2018-03-20T02:22:33Z</dcterms:created>
  <dcterms:modified xsi:type="dcterms:W3CDTF">2024-04-23T04:03:16Z</dcterms:modified>
  <cp:category/>
  <cp:contentStatus/>
</cp:coreProperties>
</file>